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OPĆINA JUO\1- 2022 Arhiva\Javna nabava\Oprema Fit trail stazu\"/>
    </mc:Choice>
  </mc:AlternateContent>
  <xr:revisionPtr revIDLastSave="0" documentId="13_ncr:1_{894AC579-BBED-4FFA-9BA3-08D86733B025}" xr6:coauthVersionLast="47" xr6:coauthVersionMax="47" xr10:uidLastSave="{00000000-0000-0000-0000-000000000000}"/>
  <bookViews>
    <workbookView xWindow="-108" yWindow="-108" windowWidth="23256" windowHeight="12456" tabRatio="961" xr2:uid="{00000000-000D-0000-FFFF-FFFF00000000}"/>
  </bookViews>
  <sheets>
    <sheet name="List1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5" l="1"/>
  <c r="F21" i="15"/>
  <c r="F20" i="15"/>
  <c r="F23" i="15"/>
  <c r="F25" i="15"/>
  <c r="F24" i="15"/>
  <c r="F22" i="15"/>
  <c r="F19" i="15"/>
  <c r="F14" i="15"/>
  <c r="F15" i="15"/>
  <c r="F27" i="15" l="1"/>
  <c r="F29" i="15" s="1"/>
  <c r="F10" i="15"/>
  <c r="F18" i="15"/>
  <c r="F17" i="15"/>
  <c r="F16" i="15"/>
  <c r="F30" i="15" l="1"/>
  <c r="F31" i="15" s="1"/>
</calcChain>
</file>

<file path=xl/sharedStrings.xml><?xml version="1.0" encoding="utf-8"?>
<sst xmlns="http://schemas.openxmlformats.org/spreadsheetml/2006/main" count="58" uniqueCount="47">
  <si>
    <t>Jed. mjere</t>
  </si>
  <si>
    <t>kom</t>
  </si>
  <si>
    <t>m2</t>
  </si>
  <si>
    <t>PODLOGA ZA VJEŽBU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</si>
  <si>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</si>
  <si>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</si>
  <si>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</si>
  <si>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</si>
  <si>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</si>
  <si>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</si>
  <si>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</si>
  <si>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</si>
  <si>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</si>
  <si>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1.</t>
  </si>
  <si>
    <t>1.1.</t>
  </si>
  <si>
    <t>2.</t>
  </si>
  <si>
    <t>Ukupno kn stavke pod 2.:</t>
  </si>
  <si>
    <t>Ukupno kn stavke pod 1.:</t>
  </si>
  <si>
    <t>PDV kn:</t>
  </si>
  <si>
    <t>SVEUKUPNO SA PDV-om:</t>
  </si>
  <si>
    <t>M.P.</t>
  </si>
  <si>
    <t>UKUPNO  St. 1 i 2. (kn bez PDV):</t>
  </si>
  <si>
    <t>količina</t>
  </si>
  <si>
    <t>ukupno kn</t>
  </si>
  <si>
    <t>jed. cijena</t>
  </si>
  <si>
    <t xml:space="preserve">SPRAVE ZA VJEŽBANJE </t>
  </si>
  <si>
    <t>Dobava, prijevoz i ugradnja antistres podloge 500x500x45 mm na prethodno betoniranu podlogu. Obračun po m2 ugrađenog poda.</t>
  </si>
  <si>
    <t>PRILOG II. - TROŠKOVNIK</t>
  </si>
  <si>
    <t>Grupa 1. Nabava i ugradnja opreme</t>
  </si>
  <si>
    <t xml:space="preserve">Tip sprava kao sjedala za odgurivanje - dimenzije približno (D*Š*V)  1980*705*1570 mm, tip vježbe: vježba snage. 
Noseći stuupovi su u četverostrukoj izvedbi
</t>
  </si>
  <si>
    <t xml:space="preserve">Tip sprava kao eliptična hodalica - dimenzije približno (D*Š*V)  1120*480*1540 mm, tip vježbe: vježbe za poboljšanje gleksibilnosti, koordinacije istabilnosti donjih ekstremiteta. 
Noseći stupovi su u dvostrukoj izvedbi.
</t>
  </si>
  <si>
    <t>Tip sprave kao paralelna prečka - dim. približno (D*Š*V)  2500*650*1680 mm, tip vježbe: vježba snage, stabilnost zglobova.
Noseća konstrukcija je izrađena od masivnih stupova promjera 102 mm.</t>
  </si>
  <si>
    <t>Tip sprave kao univerzalne šipke - dim. približno (D*Š*V)  2770*1875*2610 mm, tip vježbe: vježbe snage i istezanja.
Noseći stupovi su u dvostrukoj izvedbi.</t>
  </si>
  <si>
    <t xml:space="preserve">Tip sprava kao veslarica - dimenzije približno (D*Š*V)  1520*680*670 mm, tip vježbe: vježbe za poboljšanje snage mišića gornjih i donjih ekstremiteta, prsa i trbuha.
Noseća konstrukcija je u dvostrukoj izvedbi.
</t>
  </si>
  <si>
    <t>Tip sprave kao penjač- dim. približno (D*Š*V) 1520*685*1560 mm,  tip vježbe: kardiovaskularna, istezanje.
Noseći stupovi su u trostrukoj izvedbi.</t>
  </si>
  <si>
    <t>Tip sprave kao bočna njihalica- dim. približno (D*Š*V) 1080*760*1240 mm,  tip vježbe: kardiovaskularna.
Noseći stupovi su u četverostrukoj izvedbi.</t>
  </si>
  <si>
    <t>Tip sprave kao zračna hodalica- dim. približno (D*Š*V) 1140*490*1405 mm,  tip vježbe: kardiovaskularna.
Noseći stupovi su u dvostrukoj izvedbi.</t>
  </si>
  <si>
    <t>2.10.</t>
  </si>
  <si>
    <t>2.11.</t>
  </si>
  <si>
    <t>2.12.</t>
  </si>
  <si>
    <t>Tip sprave kao Tai-Chi- dim. približno (D*Š*V) 1075*1030*1390 mm,  tip vježbe: kardiovaskularna.
Noseći stupovi su u četverostrukoj izvedbi.</t>
  </si>
  <si>
    <t>Tip sprave kao švedske ljedstve- dim. približno (D*Š*V) 1145*300*2650 mm,  tip vježbe: istezanje.
Noseći stupovi su u dvostrukoj izvedbi.</t>
  </si>
  <si>
    <t xml:space="preserve">                             Odgovorna osoba ponuditelja:</t>
  </si>
  <si>
    <t>Dobava, prijevoz i montaža sprava za vježbanje (konstrukcija čelik) za vanjsko vježbanje i postavljanje na otvorenom prostoru: u cijenu uključen sav pribor i sidreni elementi za učvršćenje.
Sprave su izrađene od čeličnih cijevi, profila i limova spojenih zavarivanjem i vijčanom vezom u funkcionalnu cjelinu, temeljene sidrenim vijcima na čvrstu podlogu. Proizvod je zaštićen sa dva sloja plastifikacije – antikorozivnim temeljnim slojem i završnim dekorativnim slojem u boji. 
Letve su izrađene od elipsa aluminijskog profila sa završnim dekorativnim slojem u boji.</t>
  </si>
  <si>
    <t>Temelje za postavu sprava priprema Naručitelj, a Ponuditelj je obvezan Naručitelju dostaviti nacrte potrebnih temelja za svaku spravu iz troškovnika ukoliko njegova ponuda bude odabrana.
Ponuditelj se obvezuje priložiti fotodokumentaciju sprava koje nudi u predmetnoj nabavi. Fotodokumentacija je sastavni dio ponude ponuditelja.</t>
  </si>
  <si>
    <t>Tip sprave kao kosa klupa - dim. približno (D*Š*V)  3300*1165*1160 mm, tip vježbe: vježba snage
Noseća konstrukcija je izrađena od masivnog stupa promjera 102 mm.</t>
  </si>
  <si>
    <t>Tip sprave kao polužna stolica za odgurivanje/povlačenje, dimenzije (DxŠxV): 2075 x 900 x 2100 mm, tip vježbe: fleksibilnost i agilnost ramena te zglobova lakata - vježbe snage.
Noseći stupovi su u četverostrukoj izvedbi.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</si>
</sst>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_k_n_-;\-* #,##0.00\ _k_n_-;_-* &quot;-&quot;??\ _k_n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Helv"/>
      <family val="2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6" tint="-0.249977111117893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4" fontId="1" fillId="0" borderId="2" xfId="0" applyNumberFormat="1" applyFont="1" applyBorder="1" applyAlignment="1"/>
    <xf numFmtId="0" fontId="7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top"/>
    </xf>
    <xf numFmtId="44" fontId="1" fillId="0" borderId="6" xfId="0" applyNumberFormat="1" applyFont="1" applyBorder="1" applyAlignment="1">
      <alignment horizontal="right"/>
    </xf>
    <xf numFmtId="0" fontId="7" fillId="0" borderId="0" xfId="7" applyFont="1" applyAlignment="1" applyProtection="1">
      <alignment vertical="top"/>
      <protection locked="0"/>
    </xf>
    <xf numFmtId="0" fontId="7" fillId="0" borderId="0" xfId="7" applyFont="1" applyAlignment="1" applyProtection="1">
      <alignment horizontal="center" vertical="top"/>
      <protection locked="0"/>
    </xf>
    <xf numFmtId="4" fontId="1" fillId="0" borderId="0" xfId="7" applyNumberFormat="1" applyFont="1" applyAlignment="1" applyProtection="1">
      <alignment horizontal="center" vertical="top"/>
      <protection locked="0"/>
    </xf>
    <xf numFmtId="4" fontId="7" fillId="0" borderId="0" xfId="7" applyNumberFormat="1" applyFont="1" applyAlignment="1" applyProtection="1">
      <alignment horizontal="right" vertical="top"/>
      <protection locked="0"/>
    </xf>
    <xf numFmtId="44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wrapText="1"/>
    </xf>
    <xf numFmtId="44" fontId="7" fillId="0" borderId="4" xfId="0" applyNumberFormat="1" applyFont="1" applyBorder="1" applyAlignment="1">
      <alignment horizontal="right" wrapText="1"/>
    </xf>
    <xf numFmtId="44" fontId="7" fillId="0" borderId="5" xfId="0" applyNumberFormat="1" applyFont="1" applyBorder="1" applyAlignment="1">
      <alignment horizontal="right" wrapText="1"/>
    </xf>
    <xf numFmtId="4" fontId="1" fillId="0" borderId="2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10" fillId="0" borderId="6" xfId="0" applyFont="1" applyBorder="1"/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4" fontId="1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vertical="top"/>
    </xf>
    <xf numFmtId="0" fontId="7" fillId="0" borderId="7" xfId="0" applyFont="1" applyBorder="1" applyAlignment="1">
      <alignment horizontal="justify" vertical="top" wrapText="1"/>
    </xf>
    <xf numFmtId="4" fontId="1" fillId="0" borderId="0" xfId="0" applyNumberFormat="1" applyFont="1" applyBorder="1"/>
    <xf numFmtId="0" fontId="7" fillId="0" borderId="7" xfId="5" applyFont="1" applyBorder="1" applyAlignment="1">
      <alignment horizontal="justify" vertical="top" wrapText="1"/>
    </xf>
    <xf numFmtId="0" fontId="1" fillId="0" borderId="0" xfId="0" applyFont="1" applyBorder="1" applyAlignment="1">
      <alignment vertical="top"/>
    </xf>
    <xf numFmtId="0" fontId="1" fillId="0" borderId="0" xfId="5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10" fillId="0" borderId="9" xfId="0" applyFont="1" applyBorder="1"/>
    <xf numFmtId="0" fontId="7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/>
    <xf numFmtId="4" fontId="8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4" fontId="7" fillId="0" borderId="12" xfId="0" applyNumberFormat="1" applyFont="1" applyBorder="1"/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0" xfId="0" applyNumberFormat="1" applyFont="1" applyBorder="1" applyAlignment="1">
      <alignment horizontal="center"/>
    </xf>
    <xf numFmtId="4" fontId="8" fillId="0" borderId="10" xfId="0" applyNumberFormat="1" applyFont="1" applyBorder="1"/>
    <xf numFmtId="4" fontId="8" fillId="0" borderId="11" xfId="0" applyNumberFormat="1" applyFont="1" applyBorder="1"/>
    <xf numFmtId="4" fontId="9" fillId="0" borderId="10" xfId="0" applyNumberFormat="1" applyFont="1" applyBorder="1"/>
    <xf numFmtId="4" fontId="11" fillId="0" borderId="2" xfId="0" applyNumberFormat="1" applyFont="1" applyBorder="1" applyAlignment="1">
      <alignment horizontal="left" vertical="top"/>
    </xf>
    <xf numFmtId="4" fontId="6" fillId="0" borderId="2" xfId="0" applyNumberFormat="1" applyFont="1" applyBorder="1" applyAlignment="1">
      <alignment horizontal="left" vertical="top"/>
    </xf>
    <xf numFmtId="0" fontId="1" fillId="0" borderId="0" xfId="0" applyFont="1" applyBorder="1"/>
    <xf numFmtId="0" fontId="1" fillId="0" borderId="0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9" fillId="0" borderId="9" xfId="0" applyNumberFormat="1" applyFont="1" applyBorder="1"/>
    <xf numFmtId="0" fontId="1" fillId="0" borderId="9" xfId="0" applyFont="1" applyBorder="1"/>
    <xf numFmtId="4" fontId="1" fillId="0" borderId="9" xfId="0" applyNumberFormat="1" applyFont="1" applyBorder="1"/>
    <xf numFmtId="0" fontId="1" fillId="0" borderId="9" xfId="0" applyFont="1" applyBorder="1" applyAlignment="1">
      <alignment vertical="top"/>
    </xf>
    <xf numFmtId="0" fontId="1" fillId="0" borderId="9" xfId="0" applyFont="1" applyBorder="1" applyAlignment="1"/>
    <xf numFmtId="4" fontId="1" fillId="0" borderId="9" xfId="0" applyNumberFormat="1" applyFont="1" applyBorder="1" applyAlignment="1"/>
    <xf numFmtId="0" fontId="1" fillId="0" borderId="0" xfId="0" applyFont="1" applyAlignment="1">
      <alignment horizontal="justify" vertical="top" wrapText="1"/>
    </xf>
    <xf numFmtId="0" fontId="7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left" vertical="top"/>
    </xf>
    <xf numFmtId="4" fontId="6" fillId="0" borderId="0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right" vertical="top" wrapText="1"/>
    </xf>
    <xf numFmtId="0" fontId="0" fillId="0" borderId="6" xfId="0" applyBorder="1" applyAlignment="1">
      <alignment wrapText="1"/>
    </xf>
    <xf numFmtId="0" fontId="0" fillId="0" borderId="2" xfId="0" applyBorder="1" applyAlignment="1"/>
    <xf numFmtId="0" fontId="7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wrapText="1"/>
    </xf>
    <xf numFmtId="0" fontId="7" fillId="0" borderId="5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left" vertical="top"/>
    </xf>
  </cellXfs>
  <cellStyles count="9">
    <cellStyle name="Comma 2" xfId="8" xr:uid="{00000000-0005-0000-0000-000000000000}"/>
    <cellStyle name="Normal 2 2" xfId="1" xr:uid="{00000000-0005-0000-0000-000002000000}"/>
    <cellStyle name="Normal 2 2 2" xfId="7" xr:uid="{00000000-0005-0000-0000-000003000000}"/>
    <cellStyle name="Normal 2 3" xfId="2" xr:uid="{00000000-0005-0000-0000-000004000000}"/>
    <cellStyle name="Normal 3" xfId="3" xr:uid="{00000000-0005-0000-0000-000005000000}"/>
    <cellStyle name="Normal 4" xfId="4" xr:uid="{00000000-0005-0000-0000-000006000000}"/>
    <cellStyle name="Normal_Sheet1" xfId="5" xr:uid="{00000000-0005-0000-0000-000007000000}"/>
    <cellStyle name="Normalno" xfId="0" builtinId="0"/>
    <cellStyle name="Style 1" xfId="6" xr:uid="{00000000-0005-0000-0000-000008000000}"/>
  </cellStyles>
  <dxfs count="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061CF-782D-4AED-BCD0-8F8B78EC11E9}">
  <dimension ref="A2:G36"/>
  <sheetViews>
    <sheetView tabSelected="1" showWhiteSpace="0" view="pageLayout" topLeftCell="A25" zoomScaleNormal="100" workbookViewId="0">
      <selection activeCell="F10" sqref="F10"/>
    </sheetView>
  </sheetViews>
  <sheetFormatPr defaultColWidth="9.109375" defaultRowHeight="13.2" x14ac:dyDescent="0.25"/>
  <cols>
    <col min="1" max="1" width="5.88671875" style="2" customWidth="1"/>
    <col min="2" max="2" width="46.6640625" style="2" customWidth="1"/>
    <col min="3" max="3" width="7" style="2" customWidth="1"/>
    <col min="4" max="4" width="8.6640625" style="2" customWidth="1"/>
    <col min="5" max="5" width="9.109375" style="2"/>
    <col min="6" max="6" width="11.88671875" style="2" customWidth="1"/>
    <col min="7" max="16384" width="9.109375" style="2"/>
  </cols>
  <sheetData>
    <row r="2" spans="1:7" ht="19.8" customHeight="1" x14ac:dyDescent="0.25">
      <c r="A2" s="80" t="s">
        <v>27</v>
      </c>
      <c r="B2" s="81"/>
      <c r="C2" s="81"/>
      <c r="D2" s="81"/>
      <c r="E2" s="81"/>
      <c r="F2" s="81"/>
    </row>
    <row r="3" spans="1:7" ht="18.600000000000001" customHeight="1" x14ac:dyDescent="0.25">
      <c r="A3" s="80" t="s">
        <v>28</v>
      </c>
      <c r="B3" s="89"/>
      <c r="C3" s="89"/>
      <c r="D3" s="89"/>
      <c r="E3" s="89"/>
      <c r="F3" s="89"/>
      <c r="G3" s="64"/>
    </row>
    <row r="4" spans="1:7" ht="27.6" customHeight="1" x14ac:dyDescent="0.25">
      <c r="A4" s="62"/>
      <c r="B4" s="63"/>
      <c r="C4" s="63"/>
      <c r="D4" s="63"/>
      <c r="E4" s="63"/>
      <c r="F4" s="63"/>
    </row>
    <row r="5" spans="1:7" ht="26.4" x14ac:dyDescent="0.25">
      <c r="A5" s="33"/>
      <c r="B5" s="21"/>
      <c r="C5" s="41" t="s">
        <v>0</v>
      </c>
      <c r="D5" s="22" t="s">
        <v>22</v>
      </c>
      <c r="E5" s="41" t="s">
        <v>24</v>
      </c>
      <c r="F5" s="41" t="s">
        <v>23</v>
      </c>
    </row>
    <row r="6" spans="1:7" x14ac:dyDescent="0.25">
      <c r="A6" s="34" t="s">
        <v>13</v>
      </c>
      <c r="B6" s="28" t="s">
        <v>3</v>
      </c>
      <c r="C6" s="42"/>
      <c r="D6" s="24"/>
      <c r="E6" s="46"/>
      <c r="F6" s="49"/>
    </row>
    <row r="7" spans="1:7" x14ac:dyDescent="0.25">
      <c r="A7" s="35"/>
      <c r="B7" s="29"/>
      <c r="C7" s="43"/>
      <c r="D7" s="27"/>
      <c r="E7" s="43"/>
      <c r="F7" s="43"/>
    </row>
    <row r="8" spans="1:7" ht="39.6" x14ac:dyDescent="0.25">
      <c r="A8" s="36" t="s">
        <v>14</v>
      </c>
      <c r="B8" s="30" t="s">
        <v>26</v>
      </c>
      <c r="C8" s="44" t="s">
        <v>2</v>
      </c>
      <c r="D8" s="31">
        <v>80</v>
      </c>
      <c r="E8" s="47"/>
      <c r="F8" s="50">
        <f t="shared" ref="F8" si="0">D8*E8</f>
        <v>0</v>
      </c>
    </row>
    <row r="9" spans="1:7" x14ac:dyDescent="0.25">
      <c r="A9" s="37"/>
      <c r="B9" s="5"/>
      <c r="C9" s="45"/>
      <c r="D9" s="6"/>
      <c r="E9" s="48"/>
      <c r="F9" s="51"/>
    </row>
    <row r="10" spans="1:7" ht="31.2" customHeight="1" x14ac:dyDescent="0.25">
      <c r="A10" s="38"/>
      <c r="B10" s="78" t="s">
        <v>17</v>
      </c>
      <c r="C10" s="84"/>
      <c r="D10" s="84"/>
      <c r="E10" s="84"/>
      <c r="F10" s="32">
        <f>F8</f>
        <v>0</v>
      </c>
    </row>
    <row r="11" spans="1:7" ht="13.8" customHeight="1" x14ac:dyDescent="0.25">
      <c r="A11" s="34" t="s">
        <v>15</v>
      </c>
      <c r="B11" s="26" t="s">
        <v>25</v>
      </c>
      <c r="C11" s="42"/>
      <c r="D11" s="55"/>
      <c r="E11" s="59"/>
      <c r="F11" s="49"/>
    </row>
    <row r="12" spans="1:7" ht="163.80000000000001" customHeight="1" x14ac:dyDescent="0.25">
      <c r="A12" s="36"/>
      <c r="B12" s="65" t="s">
        <v>43</v>
      </c>
      <c r="C12" s="52"/>
      <c r="D12" s="56"/>
      <c r="E12" s="60"/>
      <c r="F12" s="50"/>
    </row>
    <row r="13" spans="1:7" ht="96" customHeight="1" x14ac:dyDescent="0.25">
      <c r="A13" s="39"/>
      <c r="B13" s="5" t="s">
        <v>44</v>
      </c>
      <c r="C13" s="53"/>
      <c r="D13" s="57"/>
      <c r="E13" s="57"/>
      <c r="F13" s="53"/>
    </row>
    <row r="14" spans="1:7" ht="59.4" customHeight="1" x14ac:dyDescent="0.25">
      <c r="A14" s="35" t="s">
        <v>4</v>
      </c>
      <c r="B14" s="23" t="s">
        <v>45</v>
      </c>
      <c r="C14" s="43" t="s">
        <v>1</v>
      </c>
      <c r="D14" s="56">
        <v>1</v>
      </c>
      <c r="E14" s="56"/>
      <c r="F14" s="56">
        <f t="shared" ref="F14:F15" si="1">D14*E14</f>
        <v>0</v>
      </c>
    </row>
    <row r="15" spans="1:7" ht="75.599999999999994" customHeight="1" x14ac:dyDescent="0.25">
      <c r="A15" s="40" t="s">
        <v>5</v>
      </c>
      <c r="B15" s="23" t="s">
        <v>46</v>
      </c>
      <c r="C15" s="54" t="s">
        <v>1</v>
      </c>
      <c r="D15" s="58">
        <v>1</v>
      </c>
      <c r="E15" s="61"/>
      <c r="F15" s="55">
        <f t="shared" si="1"/>
        <v>0</v>
      </c>
    </row>
    <row r="16" spans="1:7" ht="66" x14ac:dyDescent="0.25">
      <c r="A16" s="40" t="s">
        <v>6</v>
      </c>
      <c r="B16" s="23" t="s">
        <v>29</v>
      </c>
      <c r="C16" s="54" t="s">
        <v>1</v>
      </c>
      <c r="D16" s="58">
        <v>1</v>
      </c>
      <c r="E16" s="61"/>
      <c r="F16" s="55">
        <f t="shared" ref="F16:F18" si="2">D16*E16</f>
        <v>0</v>
      </c>
    </row>
    <row r="17" spans="1:6" ht="79.2" x14ac:dyDescent="0.25">
      <c r="A17" s="40" t="s">
        <v>7</v>
      </c>
      <c r="B17" s="23" t="s">
        <v>30</v>
      </c>
      <c r="C17" s="54" t="s">
        <v>1</v>
      </c>
      <c r="D17" s="58">
        <v>1</v>
      </c>
      <c r="E17" s="55"/>
      <c r="F17" s="55">
        <f t="shared" si="2"/>
        <v>0</v>
      </c>
    </row>
    <row r="18" spans="1:6" ht="64.2" customHeight="1" x14ac:dyDescent="0.25">
      <c r="A18" s="40" t="s">
        <v>8</v>
      </c>
      <c r="B18" s="66" t="s">
        <v>33</v>
      </c>
      <c r="C18" s="54" t="s">
        <v>1</v>
      </c>
      <c r="D18" s="58">
        <v>1</v>
      </c>
      <c r="E18" s="61"/>
      <c r="F18" s="55">
        <f t="shared" si="2"/>
        <v>0</v>
      </c>
    </row>
    <row r="19" spans="1:6" ht="68.400000000000006" customHeight="1" x14ac:dyDescent="0.25">
      <c r="A19" s="67" t="s">
        <v>9</v>
      </c>
      <c r="B19" s="68" t="s">
        <v>31</v>
      </c>
      <c r="C19" s="54" t="s">
        <v>1</v>
      </c>
      <c r="D19" s="58">
        <v>1</v>
      </c>
      <c r="E19" s="61"/>
      <c r="F19" s="55">
        <f t="shared" ref="F19:F21" si="3">D19*E19</f>
        <v>0</v>
      </c>
    </row>
    <row r="20" spans="1:6" ht="55.2" customHeight="1" x14ac:dyDescent="0.25">
      <c r="A20" s="67" t="s">
        <v>10</v>
      </c>
      <c r="B20" s="68" t="s">
        <v>32</v>
      </c>
      <c r="C20" s="69" t="s">
        <v>1</v>
      </c>
      <c r="D20" s="70">
        <v>1</v>
      </c>
      <c r="E20" s="73"/>
      <c r="F20" s="73">
        <f t="shared" si="3"/>
        <v>0</v>
      </c>
    </row>
    <row r="21" spans="1:6" ht="51.6" customHeight="1" x14ac:dyDescent="0.25">
      <c r="A21" s="67" t="s">
        <v>11</v>
      </c>
      <c r="B21" s="68" t="s">
        <v>34</v>
      </c>
      <c r="C21" s="69" t="s">
        <v>1</v>
      </c>
      <c r="D21" s="70">
        <v>1</v>
      </c>
      <c r="E21" s="73"/>
      <c r="F21" s="73">
        <f t="shared" si="3"/>
        <v>0</v>
      </c>
    </row>
    <row r="22" spans="1:6" ht="47.4" customHeight="1" x14ac:dyDescent="0.25">
      <c r="A22" s="67" t="s">
        <v>12</v>
      </c>
      <c r="B22" s="68" t="s">
        <v>35</v>
      </c>
      <c r="C22" s="54" t="s">
        <v>1</v>
      </c>
      <c r="D22" s="58">
        <v>1</v>
      </c>
      <c r="E22" s="61"/>
      <c r="F22" s="55">
        <f t="shared" ref="F22" si="4">D22*E22</f>
        <v>0</v>
      </c>
    </row>
    <row r="23" spans="1:6" ht="39.6" x14ac:dyDescent="0.25">
      <c r="A23" s="67" t="s">
        <v>37</v>
      </c>
      <c r="B23" s="68" t="s">
        <v>36</v>
      </c>
      <c r="C23" s="69" t="s">
        <v>1</v>
      </c>
      <c r="D23" s="70">
        <v>1</v>
      </c>
      <c r="E23" s="71"/>
      <c r="F23" s="73">
        <f t="shared" ref="F23:F25" si="5">D23*E23</f>
        <v>0</v>
      </c>
    </row>
    <row r="24" spans="1:6" ht="42.6" customHeight="1" x14ac:dyDescent="0.25">
      <c r="A24" s="67" t="s">
        <v>38</v>
      </c>
      <c r="B24" s="68" t="s">
        <v>40</v>
      </c>
      <c r="C24" s="54" t="s">
        <v>1</v>
      </c>
      <c r="D24" s="58">
        <v>1</v>
      </c>
      <c r="E24" s="61"/>
      <c r="F24" s="55">
        <f t="shared" si="5"/>
        <v>0</v>
      </c>
    </row>
    <row r="25" spans="1:6" ht="39.6" x14ac:dyDescent="0.25">
      <c r="A25" s="67" t="s">
        <v>39</v>
      </c>
      <c r="B25" s="68" t="s">
        <v>41</v>
      </c>
      <c r="C25" s="69" t="s">
        <v>1</v>
      </c>
      <c r="D25" s="70">
        <v>1</v>
      </c>
      <c r="E25" s="71"/>
      <c r="F25" s="73">
        <f t="shared" si="5"/>
        <v>0</v>
      </c>
    </row>
    <row r="26" spans="1:6" x14ac:dyDescent="0.25">
      <c r="A26" s="67"/>
      <c r="B26" s="74"/>
      <c r="C26" s="75"/>
      <c r="D26" s="76"/>
      <c r="E26" s="73"/>
      <c r="F26" s="72"/>
    </row>
    <row r="27" spans="1:6" x14ac:dyDescent="0.25">
      <c r="A27" s="9"/>
      <c r="B27" s="82" t="s">
        <v>16</v>
      </c>
      <c r="C27" s="83"/>
      <c r="D27" s="83"/>
      <c r="E27" s="83"/>
      <c r="F27" s="10">
        <f>SUM(F14:F25)</f>
        <v>0</v>
      </c>
    </row>
    <row r="28" spans="1:6" ht="13.8" thickBot="1" x14ac:dyDescent="0.3">
      <c r="A28" s="1"/>
      <c r="B28" s="11"/>
      <c r="C28" s="12"/>
      <c r="D28" s="13"/>
      <c r="E28" s="14"/>
      <c r="F28" s="15"/>
    </row>
    <row r="29" spans="1:6" ht="13.8" thickBot="1" x14ac:dyDescent="0.3">
      <c r="A29" s="8"/>
      <c r="B29" s="85" t="s">
        <v>21</v>
      </c>
      <c r="C29" s="86"/>
      <c r="D29" s="86"/>
      <c r="E29" s="86"/>
      <c r="F29" s="17">
        <f>F8+F27</f>
        <v>0</v>
      </c>
    </row>
    <row r="30" spans="1:6" x14ac:dyDescent="0.25">
      <c r="A30" s="8"/>
      <c r="B30" s="87" t="s">
        <v>18</v>
      </c>
      <c r="C30" s="88"/>
      <c r="D30" s="88"/>
      <c r="E30" s="88"/>
      <c r="F30" s="18">
        <f>F29*0.25</f>
        <v>0</v>
      </c>
    </row>
    <row r="31" spans="1:6" x14ac:dyDescent="0.25">
      <c r="A31" s="8"/>
      <c r="B31" s="78" t="s">
        <v>19</v>
      </c>
      <c r="C31" s="79"/>
      <c r="D31" s="79"/>
      <c r="E31" s="79"/>
      <c r="F31" s="19">
        <f>F29+F30</f>
        <v>0</v>
      </c>
    </row>
    <row r="32" spans="1:6" ht="30" customHeight="1" x14ac:dyDescent="0.25">
      <c r="A32" s="1"/>
      <c r="B32" s="7"/>
      <c r="C32" s="4"/>
      <c r="D32" s="16"/>
      <c r="E32" s="16"/>
      <c r="F32" s="20"/>
    </row>
    <row r="33" spans="1:6" x14ac:dyDescent="0.25">
      <c r="A33" s="1"/>
      <c r="B33" s="77" t="s">
        <v>42</v>
      </c>
      <c r="C33" s="4"/>
      <c r="D33" s="16"/>
      <c r="E33" s="16"/>
      <c r="F33" s="20"/>
    </row>
    <row r="34" spans="1:6" x14ac:dyDescent="0.25">
      <c r="A34" s="1"/>
      <c r="B34" s="77" t="s">
        <v>20</v>
      </c>
      <c r="C34" s="4"/>
      <c r="D34" s="16"/>
      <c r="E34" s="16"/>
      <c r="F34" s="20"/>
    </row>
    <row r="35" spans="1:6" x14ac:dyDescent="0.25">
      <c r="A35" s="3"/>
      <c r="B35" s="25"/>
      <c r="C35" s="4"/>
      <c r="D35" s="16"/>
      <c r="E35" s="16"/>
      <c r="F35" s="20"/>
    </row>
    <row r="36" spans="1:6" x14ac:dyDescent="0.25">
      <c r="A36" s="3"/>
      <c r="C36" s="4"/>
      <c r="D36" s="16"/>
      <c r="E36" s="16"/>
      <c r="F36" s="20"/>
    </row>
  </sheetData>
  <mergeCells count="7">
    <mergeCell ref="B31:E31"/>
    <mergeCell ref="A2:F2"/>
    <mergeCell ref="B27:E27"/>
    <mergeCell ref="B10:E10"/>
    <mergeCell ref="B29:E29"/>
    <mergeCell ref="B30:E30"/>
    <mergeCell ref="A3:F3"/>
  </mergeCells>
  <conditionalFormatting sqref="D28 F6:F8 D6:D8 D11:D12 D32:D36 F27:F36">
    <cfRule type="cellIs" dxfId="3" priority="3" stopIfTrue="1" operator="equal">
      <formula>0</formula>
    </cfRule>
  </conditionalFormatting>
  <conditionalFormatting sqref="F6:F8 F11:F12 F27:F36">
    <cfRule type="cellIs" dxfId="2" priority="4" stopIfTrue="1" operator="equal">
      <formula>0</formula>
    </cfRule>
  </conditionalFormatting>
  <conditionalFormatting sqref="F10">
    <cfRule type="cellIs" dxfId="1" priority="1" stopIfTrue="1" operator="equal">
      <formula>0</formula>
    </cfRule>
  </conditionalFormatting>
  <conditionalFormatting sqref="F10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&amp;COpćina Kalnik, Javni poziv za dostavu ponuda, evidencijski broj nabave JN 18-2022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IN-AQUA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IN-AQUA d.o.o.</dc:creator>
  <cp:lastModifiedBy>Računovodstvo</cp:lastModifiedBy>
  <cp:lastPrinted>2022-08-18T13:08:53Z</cp:lastPrinted>
  <dcterms:created xsi:type="dcterms:W3CDTF">2001-05-19T12:14:21Z</dcterms:created>
  <dcterms:modified xsi:type="dcterms:W3CDTF">2022-08-18T13:22:25Z</dcterms:modified>
</cp:coreProperties>
</file>