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1"/>
  </bookViews>
  <sheets>
    <sheet name="naslovnica" sheetId="1" r:id="rId1"/>
    <sheet name="veliki kalnik osiguranje" sheetId="2" r:id="rId2"/>
  </sheets>
  <definedNames>
    <definedName name="_Hlk114441890" localSheetId="0">'naslovnica'!$C$10</definedName>
    <definedName name="_Hlk478732784" localSheetId="0">'naslovnica'!#REF!</definedName>
    <definedName name="_xlnm.Print_Area" localSheetId="0">'naslovnica'!$A$1:$F$33</definedName>
    <definedName name="_xlnm.Print_Area" localSheetId="1">'veliki kalnik osiguranje'!$A$1:$F$213</definedName>
  </definedNames>
  <calcPr fullCalcOnLoad="1"/>
</workbook>
</file>

<file path=xl/sharedStrings.xml><?xml version="1.0" encoding="utf-8"?>
<sst xmlns="http://schemas.openxmlformats.org/spreadsheetml/2006/main" count="292" uniqueCount="161">
  <si>
    <t>PREGLED POJEDINIH RADOVA</t>
  </si>
  <si>
    <t>BROJ STAVKE</t>
  </si>
  <si>
    <t>OPIS STAVKE</t>
  </si>
  <si>
    <t>JEDINICA MJERE</t>
  </si>
  <si>
    <t>KOLIČINA</t>
  </si>
  <si>
    <t>JEDINIČNA CIJENA</t>
  </si>
  <si>
    <t>kpl</t>
  </si>
  <si>
    <t>m2</t>
  </si>
  <si>
    <t>I.</t>
  </si>
  <si>
    <t>m3</t>
  </si>
  <si>
    <t>II.</t>
  </si>
  <si>
    <t>IV.</t>
  </si>
  <si>
    <t>V.</t>
  </si>
  <si>
    <t xml:space="preserve">III. </t>
  </si>
  <si>
    <t>PDV</t>
  </si>
  <si>
    <t>m</t>
  </si>
  <si>
    <t>kom</t>
  </si>
  <si>
    <t>pauš</t>
  </si>
  <si>
    <t>S obzirom na nedostatak vode, potreban u primjena metli i alata za ispuhivanje,</t>
  </si>
  <si>
    <t>Sve se izvodi prema tehničkoj dokumentaciji (projekt) koja je sastavni dio troškovnika.</t>
  </si>
  <si>
    <t>Ručno čišćenje raslinja i grmolikog zelenila oko zidanih struktura na mjestu buduće ugradnje ograda, rukohvata i pregrada</t>
  </si>
  <si>
    <t>1.</t>
  </si>
  <si>
    <t>2.</t>
  </si>
  <si>
    <t>3.</t>
  </si>
  <si>
    <t>4.</t>
  </si>
  <si>
    <t>b.      Stubište II. – rukohvat sidren u bočni parapetni zid</t>
  </si>
  <si>
    <t>c.      Stubište III. - rukohvat sidren u bočni parapetni zid</t>
  </si>
  <si>
    <t>d.      Stubište IV. -  rukohvat sidren u bočni parapetni zid</t>
  </si>
  <si>
    <t xml:space="preserve">e.      Stubište V. (sastoji se od više manjih stubišta) – ograda s rukohvatom sidrena u tlo ili u kamene stepenice bočno </t>
  </si>
  <si>
    <t>f.      Stubište VI. - ograda s rukohvatom sidrena u tlo ili u kamene stepenice bočno</t>
  </si>
  <si>
    <t>g.      Stubište VII. – stubište na stazi do Palasa – rukohvat sidren u tlo</t>
  </si>
  <si>
    <t>h.      Stubište VIII. - (kružno stubište unutar Palasa) - bez ograde, jer je širina stube vrlo mala</t>
  </si>
  <si>
    <t>i.      Stubište IX. (stubište za vrh Palasa) – rukohvat sidren u stepenice bočno; postojeća ograda uz sjeverni zid se mora obnoviti</t>
  </si>
  <si>
    <t>j.      Stubište X. – r rukohvat sidren u bočni parapetni zid</t>
  </si>
  <si>
    <t>k.      Stubište XI. - rukohvat sidren u bočni parapetni zid</t>
  </si>
  <si>
    <t>UKUPNO BRAVARSKI RADOVI:</t>
  </si>
  <si>
    <t>UKUPNO OPREMA:</t>
  </si>
  <si>
    <t>a) dobava opreme</t>
  </si>
  <si>
    <t>UKUPNO INSTALATERSKI RADOVI:</t>
  </si>
  <si>
    <t>UKUPNO RADOVI RUŠENJA I DEMONTAŽE:</t>
  </si>
  <si>
    <t>UKUPNO BETONSKI RADOVI:</t>
  </si>
  <si>
    <t>UKUPNO ZIDARSKI RADOVI:</t>
  </si>
  <si>
    <t>UKUPNO ZEMLJANI RADOVI:</t>
  </si>
  <si>
    <t>Dobava materijala i dozidavanje na zidanim strukturama prema projektu. Zidanje se vrši pritesanim kamenim materijalom u produžnom mortu (receptura prema odredbu nadlećnog konzervatora). Zidane strukture prema izgledu moraju biti slične starijem ziđu.</t>
  </si>
  <si>
    <t>II.                  Radovi rušenja i demontaže</t>
  </si>
  <si>
    <t>a.      Ograda na stubištu VI</t>
  </si>
  <si>
    <t>c.      Rukohvat na stubištu IX</t>
  </si>
  <si>
    <t>d.      Ograda na prijelazu palasa prema vidikovcu – sjeverna</t>
  </si>
  <si>
    <t>e.      Ograda na prijelazu palasa prema vidikovcu – južna</t>
  </si>
  <si>
    <t>IV.               Betonski radovi</t>
  </si>
  <si>
    <t>V.                  Zidarski radovi</t>
  </si>
  <si>
    <t>1.      uz stubište II</t>
  </si>
  <si>
    <t>2.      uz stubište X</t>
  </si>
  <si>
    <t>3.      uz stubište V</t>
  </si>
  <si>
    <t>4.      uz stubište V, podzidavanje</t>
  </si>
  <si>
    <t>b.      Rekonstrukcija urušenih parapetnih zidova. Debljina zida 55-75 cm.</t>
  </si>
  <si>
    <t>VI.               Bravarski radovi</t>
  </si>
  <si>
    <t>a.      Ograda 1 (O1), sprječava prolazak posjetitelja u dijelove arheoloških istraživanja i one dijelove koji još nisu istraženi te su zarasli u zelenilo – ograda sidrena u tlo</t>
  </si>
  <si>
    <t>b.      O2, nalazi se uz zidane ostatke branič (Kapetanove) kule radi sprječavanja pada u donju etažu  – ograda sidrena u tlo</t>
  </si>
  <si>
    <t>c.      O3, vidikovac uz branič (Kapetanovu) kulu – rukohvat se postavlja na parapetni zid nedovoljne visine, te prelazi na uski ophod na unutrašnjim zidovima branič kule</t>
  </si>
  <si>
    <t>d.      O4, manji plato uz stubište broj 5 – ograda sidrena u tlo</t>
  </si>
  <si>
    <t>e.      O5, prijelazni plato uz stubište VI – ograda sidrena u tlo</t>
  </si>
  <si>
    <t>f.      O6, unutrašnjost Palasa, na vrhu žive stijene, gornji plato – ograda sidrena u tlo</t>
  </si>
  <si>
    <t>h.      O8, istočni izlaz iz podgrađa - ograda sidrena u tlo</t>
  </si>
  <si>
    <t>i.      O9, izlaz iz južnog dijela podgrađa, sprječava prolazak posjetitelja u dijelove arheoloških istraživanja i one dijelove koji još nisu istraženi te su zarasli u zelenilo – ograda sidrena u tlo</t>
  </si>
  <si>
    <t>j.      O10. istočni rub donjeg vidikovca</t>
  </si>
  <si>
    <t>k.      O11, zamjenska ograda na izlazu iz palasa prema gornjem vidikovcu južna</t>
  </si>
  <si>
    <t>l.      O12, zamjenska ograda na izlazu iz palasa prema gornjem vidikovcu, sjeverna</t>
  </si>
  <si>
    <t xml:space="preserve">VIII.           Oprema </t>
  </si>
  <si>
    <t>IX.                Instalaterski radovi</t>
  </si>
  <si>
    <t>Dobava, ručna izrada i ugradnja morta po vrhovima novih i starih zidova kao zaštita od ulaska vode u zidove. Mort se pažljivo ugrađuje povrh zidanih struktura, ugurava u pukotine i završno iščetkava u padu prema van. Deblčjina sloja morta do 5 cm.</t>
  </si>
  <si>
    <t xml:space="preserve">b) postavljanje </t>
  </si>
  <si>
    <t>d) znak Zabrana paljenja vatre, promjer 30 cm</t>
  </si>
  <si>
    <t>e) znak Zabranjen prolaz, promjer 30 cm</t>
  </si>
  <si>
    <t>a) znak upozorenja Pazi stepenice, jednakostranični trokut, stranica 30 cm</t>
  </si>
  <si>
    <t>b) znak Opasnost pada s visine, jednakostranični trokut, stranica 30 cm</t>
  </si>
  <si>
    <t>c) znak Opasnost od pada, 30x20 cm</t>
  </si>
  <si>
    <t>f) znak Oznaka smjera stubišta, 20x20 cm</t>
  </si>
  <si>
    <t>g) znak Info punkt, 20x20 cm</t>
  </si>
  <si>
    <t>h) znak Mjesto za Wi Fi (hot spot), 30x20 cm</t>
  </si>
  <si>
    <t>i) znak Važni telefoni,  60x40 cm</t>
  </si>
  <si>
    <t>j) znak Upozorenja: Koristi rukohvat!, 30 x 20 cm</t>
  </si>
  <si>
    <t xml:space="preserve">j) stup za montažu, visina 2,5 m, promjer 60 mm, ugradnja u vlastiti temelj (u stavci). </t>
  </si>
  <si>
    <t>Znakovi upozorenja, oznaka opasnosti i informacija. Dobava i ugradnja znakovlja, prema tablici i položaju ugradnje (na 17 pozicija) u projektu. Otporno na vremenske uvete, od tvrde plastike, nosači za ugradnju na zid ili sl.</t>
  </si>
  <si>
    <t>Dobava, izrada i postavljanje oznaka, natpisa i objašnjenja na dijelovima Starog grada. Pločica  dimenzija 30 x 20 s Osnovnim informacijama i QR kodom (poveznica za Internet stranice). Sadržaj je tiskan foto rezistentnim bojama na podlogu. Ugradnja na kamenu podlogu (zid), ili na vlastiti nosač sidren u zemlju (u stavci). Tvrda plastika, otporno na vremenske uvjete.</t>
  </si>
  <si>
    <r>
      <rPr>
        <b/>
        <sz val="10"/>
        <color indexed="8"/>
        <rFont val="Calibri"/>
        <family val="2"/>
      </rPr>
      <t>Rukohvati - Ograda</t>
    </r>
    <r>
      <rPr>
        <sz val="10"/>
        <color indexed="8"/>
        <rFont val="Calibri"/>
        <family val="2"/>
      </rPr>
      <t>, rukohvat će biti izvedena od trajnog materijala koji može izdržati klimatske nepogode. Metalna ograda mora biti temeljena u tlo ili dublje u strukturu zatečenog ziđa (uključeno u stavku). Oblikovanje kao u st.1: Čelična šipka, na vertikalnim nosačima , na svakih 1,2-1,5 m)</t>
    </r>
  </si>
  <si>
    <t>a.      Stubište I. - metalna ograda s rukohvatom pričvršćena (sidrena) u postojeću strukturu okolnog zida</t>
  </si>
  <si>
    <t>Ispuna ograde - Ispuna bi se izvela od okvira (cijev ili šipka promjera 15-20mm na koju se razapinje pocinčano žičano pletivo. Okvir se obujmicama postavlja na izvedenu (postavljenu) ogradu sa stupićima. Dimenzija 130-150 x 80 cm.</t>
  </si>
  <si>
    <t>Sanacija staza s razmaknutim stubama. Sanaciju raditi podzidavanjem, ugradnjo, dijelova koji nedostaju (sitno kamenje, mort) i sl. Širina staze do 1,2m.</t>
  </si>
  <si>
    <t>c.      Zidanje novih zidova. Debljina zida 55-75 cm. Visina do 1,5m.</t>
  </si>
  <si>
    <t>a.      Povisivanje (nadozidavanje)  postojećih parapetnih zidova, prosječna visina dozidavanja 60 cm.</t>
  </si>
  <si>
    <t>Ručni iskop temelja za ograde na stazama. Temelji samci  30 x 30 x 60-80 cm.</t>
  </si>
  <si>
    <t>Dobava i ugradnja betona za temelje zidova koji se rekonstruiraju.</t>
  </si>
  <si>
    <t>Dobava i ugradnja betona za temelje rasvjetnih tijela, uz ugradnju potrebnih ankera (dobavlja dobavljač rasvjetnih tijela) u pripremljene rupe. Armatura</t>
  </si>
  <si>
    <t>Dobava i ugradnja betona za temelja ograda, rukohvata i pregrada, bez oplate</t>
  </si>
  <si>
    <t>b.      Ograda nakon kružnog stubišta palasa (VIII)</t>
  </si>
  <si>
    <t>TROŠKOVNIK RADOVA</t>
  </si>
  <si>
    <t>Organizacija gradilišta, dobava i postavljanje tabli upozorenja, ograda i zaštita za vrijeme izvođenja radova, te uklanjanje nakon dovršetka radova.</t>
  </si>
  <si>
    <t>UKUPNO PRIPREMNI RADOVI</t>
  </si>
  <si>
    <t>Dobava i postava spremnika vode, 1000l za radove ispiranja,  bušenja i sl.</t>
  </si>
  <si>
    <t>I.                    Pripremni radovi</t>
  </si>
  <si>
    <t>Pripremni radovi</t>
  </si>
  <si>
    <t>Radovi rušenja i demontaže</t>
  </si>
  <si>
    <t>Zemljani radovi</t>
  </si>
  <si>
    <t>III.              Zemljani radovi</t>
  </si>
  <si>
    <t>Betonski radovi</t>
  </si>
  <si>
    <t>Zidarski radovi</t>
  </si>
  <si>
    <t>VI.</t>
  </si>
  <si>
    <t>Bravarski radovi</t>
  </si>
  <si>
    <t>VII.</t>
  </si>
  <si>
    <t>Oprema</t>
  </si>
  <si>
    <t>IX.</t>
  </si>
  <si>
    <t>Instalaterski radovi</t>
  </si>
  <si>
    <t>UKUPNO bez PDV-a</t>
  </si>
  <si>
    <t>SVEUKUPNO S PDV-OM:</t>
  </si>
  <si>
    <t xml:space="preserve">Napomena: </t>
  </si>
  <si>
    <t>Ovi radovi se  izvode pod kontrolom nadležnog konzervatorskog odjela</t>
  </si>
  <si>
    <t>Radovi se rade na zidinama Starog grada Velikog Kalnika, gdje je otežan pristup i ograničena uporaba meanizacije.</t>
  </si>
  <si>
    <t>REKAPITULACIJA</t>
  </si>
  <si>
    <t>STARI GRAD VELIKI KALNIK -  OSIGURANJE STUBIŠTA</t>
  </si>
  <si>
    <t>Pažljivo raščišćavanje dijelova urušenih zidanih struktura (nekadašnji zidovi) Čišćenje struktura od zaostale nečistoće, starog morta i sl. Raščišćavanje dijelova staza koje su se urušile i nužno ih je popraviti</t>
  </si>
  <si>
    <t>Skidanje i demontaža čeličnih  stupaca koji nose postojeći rukohvat, koji su uglavljeni u betonske temelje. U stavku ulazi razbijanje i vađenje postojećih betonskih temelja.Skidanje i demontaža postojećih rukohvata na Starom gradu. Rukohvati su od debele metalne sajle obučene u plastičnu cijev. Spojevi su izvedeni spojnicama i obujmicama na vijke.</t>
  </si>
  <si>
    <t>Pažljiva demontaža nestabilnog kamenja iz postojećih stubišta. Kamenje deponirati u blizini radi ponovne ugradnje.Radovi na skidanju neprimjerenih slojeva zemlje sa staza, stubišta i platoa. Deponiranje na gradilištu. Radove izvesti nakon skidanja grmlja i raslinja.</t>
  </si>
  <si>
    <r>
      <rPr>
        <b/>
        <sz val="10"/>
        <color indexed="8"/>
        <rFont val="Calibri"/>
        <family val="2"/>
      </rPr>
      <t>Stubišne ograde</t>
    </r>
    <r>
      <rPr>
        <sz val="10"/>
        <color indexed="8"/>
        <rFont val="Calibri"/>
        <family val="2"/>
      </rPr>
      <t>. Rukohvat će se izvesti kao šavna cijev promjera 36 mm, brunirana ili bojana u crno. Prije bojanja mora biti pocinčana.  Spojeve riješiti vijcima. Stupići kao  šavna cijev promjera 36 mm promjera na većem razmaku (koliko dozvoljava situacija). Visina 90 – 110 cm. brunirana ili bojana u crno.  Visina rukohvata na vanjskim stubištima 1,20 m. Rukohvat na parapetnim zidovima se treba postaviti na dijelovima gdje postoji opasnost od padova, a parapetni zid je nizak i ne planira ga je zidarski povisivati. -Istovrsni rukohvat se postavlja na vertikalne stupe – nosače koji se sidre u izvedene parapetne zidove. Za postavljanje se buši rupa promjera 40-45mm, dubine minimalno 30 cm (odnosno koliko se procijeni da je potrebno za čvrsto temeljenje), te nakon ubacivanja vertikalne šipke u rupu se ubrizgava ekspandirajući kit za sidrenje koji mora osigurati da se dolazi do skupljanja vode i mogućeg smrzavanja i razaranja zida.</t>
    </r>
  </si>
  <si>
    <t>Izvesti stalni priključak električne energije.  Dobava, ugradnja i priključenje do potpune gotovosti.</t>
  </si>
  <si>
    <t>5.      ograda uz stubište VII</t>
  </si>
  <si>
    <t xml:space="preserve">6.      staza prema gornjem vidikovcu sjever, </t>
  </si>
  <si>
    <t>7.      rekonstrukcija ograde gornjeg vidikovca</t>
  </si>
  <si>
    <t>8.      zid kuće na ulazu – sjever</t>
  </si>
  <si>
    <t>9.  zid kuće na jugu</t>
  </si>
  <si>
    <t>Nabava i premazivanje vrhova zidova hidro izolacijskim materijelom,  po izboru konzervatora.</t>
  </si>
  <si>
    <t>a.      Rasvjetni stupovi  fi 80-100 mm   toplo cinčani i završno plastifirirani  u crnu boju. U stavku uključiti izradu betonskog temelja, ugradnja podnožja, montaža i spajanje. Temelje izvesti tako da su u potpunosti u zemlji, a samo stup  izvire iz  poda. Stup visine 300-400 cm.</t>
  </si>
  <si>
    <t>b.    Rasvjetna tijela , potpunosti napajan sunčevom energijom. Rasvjetna tijela solarna, ugradna na stup. Izgled po odabiru projektanta. Izvor rasvjete LED; radna temperatura -20° + 60 °C: maksimalna snaga svjetiljke 30W; boja svjetla 2700-3000°K; mogućnost praćenja automatskog izlaska i zalaska sunca. Boja crna.</t>
  </si>
  <si>
    <t>Rasvjetna tijela, dobava  montaža, te stavljanje u pogon:</t>
  </si>
  <si>
    <r>
      <t>Z</t>
    </r>
    <r>
      <rPr>
        <sz val="10.5"/>
        <color indexed="8"/>
        <rFont val="Calibri"/>
        <family val="2"/>
      </rPr>
      <t>ajednička oznaka projekta:</t>
    </r>
  </si>
  <si>
    <t>17/22</t>
  </si>
  <si>
    <t>Broj TD:</t>
  </si>
  <si>
    <t>Investitor:</t>
  </si>
  <si>
    <t>OPĆINA KALNIK, OIB: 82550572500, Trg Stjepana Radić 5, KALNIK</t>
  </si>
  <si>
    <t>Građevina:</t>
  </si>
  <si>
    <t>OSIGURANJE ZA POSJETITELJE NA STUBIŠTIMA RUŠEVINE STAROG GRADA VELIKI KALNIK</t>
  </si>
  <si>
    <t>Lokacija:</t>
  </si>
  <si>
    <t>Stari grad Veliki Kalnik</t>
  </si>
  <si>
    <t>Kat. čestica:</t>
  </si>
  <si>
    <t>k.č. 1/1, 1/2, 1/3, 2/1, 2/3 sve k.o. Kalnik</t>
  </si>
  <si>
    <t>Razina razrade:</t>
  </si>
  <si>
    <t>GLAVNI PROJEKT</t>
  </si>
  <si>
    <t>Struka projekta:</t>
  </si>
  <si>
    <t>ARHITEKTONSKI PROJEKT</t>
  </si>
  <si>
    <t>Glavni projektant:</t>
  </si>
  <si>
    <t xml:space="preserve">Boris Vučić-Šneperger, dipl.ing.arh. A 3137 </t>
  </si>
  <si>
    <t>Projektant:</t>
  </si>
  <si>
    <t xml:space="preserve">Boris Vučić-Šneperger, dipl.ing.arh. A 3137  </t>
  </si>
  <si>
    <t>Odgovorna osoba:</t>
  </si>
  <si>
    <t>Boris Vučić-Šneperger, direktor</t>
  </si>
  <si>
    <t>Mjesto i datum:</t>
  </si>
  <si>
    <t>Zagreb,  kolovoz 2022.</t>
  </si>
  <si>
    <t>Naziv projektiranog dijela građevine:</t>
  </si>
  <si>
    <t>UKUPNA CIJENA, EUR</t>
  </si>
  <si>
    <t>osiguranja stubišta zidina starog grada Veliki Kalnik</t>
  </si>
  <si>
    <t>PRILOG II. - Troškovnik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</si>
</sst>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€-1]_-;\-* #,##0.00\ [$€-1]_-;_-* &quot;-&quot;??\ [$€-1]_-;_-@_-"/>
    <numFmt numFmtId="167" formatCode="#,##0.00\ &quot;kn&quot;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5"/>
      <color indexed="8"/>
      <name val="Calibri"/>
      <family val="2"/>
    </font>
    <font>
      <b/>
      <sz val="14"/>
      <color indexed="8"/>
      <name val="Calibri"/>
      <family val="2"/>
    </font>
    <font>
      <b/>
      <sz val="5"/>
      <color indexed="8"/>
      <name val="Calibri"/>
      <family val="2"/>
    </font>
    <font>
      <b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7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5"/>
      <color theme="1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sz val="10.5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5"/>
      <color theme="1"/>
      <name val="Calibri"/>
      <family val="2"/>
    </font>
    <font>
      <b/>
      <sz val="14"/>
      <color rgb="FF000000"/>
      <name val="Calibri"/>
      <family val="2"/>
    </font>
    <font>
      <i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dotted">
        <color rgb="FF808080"/>
      </right>
      <top>
        <color indexed="63"/>
      </top>
      <bottom>
        <color indexed="63"/>
      </bottom>
    </border>
    <border>
      <left style="dotted">
        <color rgb="FF808080"/>
      </left>
      <right>
        <color indexed="63"/>
      </right>
      <top>
        <color indexed="63"/>
      </top>
      <bottom style="dotted">
        <color rgb="FF808080"/>
      </bottom>
    </border>
    <border>
      <left>
        <color indexed="63"/>
      </left>
      <right style="dotted">
        <color rgb="FF808080"/>
      </right>
      <top>
        <color indexed="63"/>
      </top>
      <bottom style="dotted">
        <color rgb="FF808080"/>
      </bottom>
    </border>
    <border>
      <left style="dotted">
        <color rgb="FF808080"/>
      </left>
      <right>
        <color indexed="63"/>
      </right>
      <top style="dotted">
        <color rgb="FF808080"/>
      </top>
      <bottom style="dotted">
        <color rgb="FF808080"/>
      </bottom>
    </border>
    <border>
      <left>
        <color indexed="63"/>
      </left>
      <right style="dotted">
        <color rgb="FF808080"/>
      </right>
      <top style="dotted">
        <color rgb="FF808080"/>
      </top>
      <bottom style="dotted">
        <color rgb="FF808080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5" fillId="0" borderId="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vertical="top"/>
    </xf>
    <xf numFmtId="49" fontId="46" fillId="33" borderId="0" xfId="0" applyNumberFormat="1" applyFont="1" applyFill="1" applyAlignment="1">
      <alignment wrapText="1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left" vertical="center" indent="15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4" fillId="33" borderId="0" xfId="0" applyFont="1" applyFill="1" applyAlignment="1">
      <alignment horizontal="center" vertical="top" wrapText="1"/>
    </xf>
    <xf numFmtId="0" fontId="51" fillId="0" borderId="0" xfId="0" applyFont="1" applyAlignment="1">
      <alignment horizontal="left"/>
    </xf>
    <xf numFmtId="44" fontId="51" fillId="0" borderId="0" xfId="58" applyFont="1" applyAlignment="1">
      <alignment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2" fontId="51" fillId="0" borderId="0" xfId="58" applyNumberFormat="1" applyFont="1" applyAlignment="1">
      <alignment horizontal="right" wrapText="1"/>
    </xf>
    <xf numFmtId="2" fontId="51" fillId="0" borderId="0" xfId="58" applyNumberFormat="1" applyFont="1" applyAlignment="1">
      <alignment horizontal="right"/>
    </xf>
    <xf numFmtId="2" fontId="51" fillId="0" borderId="10" xfId="58" applyNumberFormat="1" applyFont="1" applyBorder="1" applyAlignment="1">
      <alignment horizontal="right"/>
    </xf>
    <xf numFmtId="2" fontId="51" fillId="0" borderId="0" xfId="58" applyNumberFormat="1" applyFont="1" applyFill="1" applyAlignment="1">
      <alignment horizontal="right"/>
    </xf>
    <xf numFmtId="2" fontId="51" fillId="0" borderId="0" xfId="0" applyNumberFormat="1" applyFont="1" applyAlignment="1">
      <alignment horizontal="right" wrapText="1"/>
    </xf>
    <xf numFmtId="2" fontId="51" fillId="0" borderId="0" xfId="0" applyNumberFormat="1" applyFont="1" applyAlignment="1">
      <alignment horizontal="right"/>
    </xf>
    <xf numFmtId="2" fontId="51" fillId="0" borderId="0" xfId="58" applyNumberFormat="1" applyFont="1" applyBorder="1" applyAlignment="1">
      <alignment horizontal="right"/>
    </xf>
    <xf numFmtId="2" fontId="54" fillId="33" borderId="0" xfId="58" applyNumberFormat="1" applyFont="1" applyFill="1" applyAlignment="1">
      <alignment horizontal="right"/>
    </xf>
    <xf numFmtId="49" fontId="51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horizontal="left" vertical="center" wrapText="1"/>
    </xf>
    <xf numFmtId="49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horizontal="left" vertical="top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0" xfId="0" applyNumberFormat="1" applyFont="1" applyAlignment="1">
      <alignment horizontal="left" wrapText="1"/>
    </xf>
    <xf numFmtId="49" fontId="51" fillId="0" borderId="0" xfId="0" applyNumberFormat="1" applyFont="1" applyAlignment="1">
      <alignment wrapText="1"/>
    </xf>
    <xf numFmtId="49" fontId="51" fillId="0" borderId="0" xfId="0" applyNumberFormat="1" applyFont="1" applyAlignment="1">
      <alignment/>
    </xf>
    <xf numFmtId="0" fontId="55" fillId="0" borderId="0" xfId="0" applyFont="1" applyAlignment="1">
      <alignment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167" fontId="27" fillId="0" borderId="0" xfId="0" applyNumberFormat="1" applyFont="1" applyAlignment="1">
      <alignment horizontal="center" vertical="center" wrapText="1"/>
    </xf>
    <xf numFmtId="44" fontId="27" fillId="0" borderId="0" xfId="0" applyNumberFormat="1" applyFont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/>
    </xf>
    <xf numFmtId="167" fontId="25" fillId="0" borderId="11" xfId="0" applyNumberFormat="1" applyFont="1" applyBorder="1" applyAlignment="1">
      <alignment/>
    </xf>
    <xf numFmtId="44" fontId="25" fillId="0" borderId="11" xfId="0" applyNumberFormat="1" applyFont="1" applyBorder="1" applyAlignment="1">
      <alignment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167" fontId="25" fillId="0" borderId="12" xfId="0" applyNumberFormat="1" applyFont="1" applyBorder="1" applyAlignment="1">
      <alignment horizontal="center" vertical="center" wrapText="1"/>
    </xf>
    <xf numFmtId="44" fontId="25" fillId="0" borderId="12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vertical="center" wrapText="1"/>
    </xf>
    <xf numFmtId="0" fontId="51" fillId="0" borderId="0" xfId="58" applyNumberFormat="1" applyFont="1" applyAlignment="1">
      <alignment horizontal="right"/>
    </xf>
    <xf numFmtId="0" fontId="51" fillId="34" borderId="11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/>
    </xf>
    <xf numFmtId="2" fontId="51" fillId="34" borderId="11" xfId="58" applyNumberFormat="1" applyFont="1" applyFill="1" applyBorder="1" applyAlignment="1">
      <alignment horizontal="right"/>
    </xf>
    <xf numFmtId="0" fontId="51" fillId="34" borderId="13" xfId="0" applyFont="1" applyFill="1" applyBorder="1" applyAlignment="1">
      <alignment horizontal="center" vertical="top" wrapText="1"/>
    </xf>
    <xf numFmtId="9" fontId="51" fillId="34" borderId="11" xfId="0" applyNumberFormat="1" applyFont="1" applyFill="1" applyBorder="1" applyAlignment="1">
      <alignment horizontal="center"/>
    </xf>
    <xf numFmtId="44" fontId="51" fillId="34" borderId="11" xfId="58" applyFont="1" applyFill="1" applyBorder="1" applyAlignment="1">
      <alignment/>
    </xf>
    <xf numFmtId="0" fontId="53" fillId="35" borderId="13" xfId="0" applyFont="1" applyFill="1" applyBorder="1" applyAlignment="1">
      <alignment horizontal="center" vertical="top" wrapText="1"/>
    </xf>
    <xf numFmtId="49" fontId="53" fillId="34" borderId="11" xfId="0" applyNumberFormat="1" applyFont="1" applyFill="1" applyBorder="1" applyAlignment="1">
      <alignment horizontal="right" wrapText="1"/>
    </xf>
    <xf numFmtId="0" fontId="53" fillId="34" borderId="11" xfId="0" applyFont="1" applyFill="1" applyBorder="1" applyAlignment="1">
      <alignment horizontal="center"/>
    </xf>
    <xf numFmtId="2" fontId="53" fillId="34" borderId="11" xfId="58" applyNumberFormat="1" applyFont="1" applyFill="1" applyBorder="1" applyAlignment="1">
      <alignment horizontal="right"/>
    </xf>
    <xf numFmtId="0" fontId="51" fillId="36" borderId="13" xfId="0" applyFont="1" applyFill="1" applyBorder="1" applyAlignment="1">
      <alignment horizontal="center" vertical="top"/>
    </xf>
    <xf numFmtId="49" fontId="53" fillId="36" borderId="11" xfId="0" applyNumberFormat="1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center" wrapText="1"/>
    </xf>
    <xf numFmtId="2" fontId="51" fillId="36" borderId="11" xfId="58" applyNumberFormat="1" applyFont="1" applyFill="1" applyBorder="1" applyAlignment="1">
      <alignment horizontal="right"/>
    </xf>
    <xf numFmtId="44" fontId="51" fillId="36" borderId="11" xfId="58" applyFont="1" applyFill="1" applyBorder="1" applyAlignment="1">
      <alignment/>
    </xf>
    <xf numFmtId="0" fontId="51" fillId="34" borderId="13" xfId="0" applyFont="1" applyFill="1" applyBorder="1" applyAlignment="1">
      <alignment horizontal="center" vertical="top"/>
    </xf>
    <xf numFmtId="49" fontId="56" fillId="34" borderId="11" xfId="0" applyNumberFormat="1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/>
    </xf>
    <xf numFmtId="49" fontId="5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7" fillId="0" borderId="0" xfId="0" applyFont="1" applyAlignment="1">
      <alignment horizontal="justify" vertical="top"/>
    </xf>
    <xf numFmtId="0" fontId="5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right" vertical="top"/>
    </xf>
    <xf numFmtId="0" fontId="60" fillId="0" borderId="0" xfId="0" applyFont="1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62" fillId="0" borderId="0" xfId="0" applyFont="1" applyAlignment="1">
      <alignment horizontal="right" vertical="top"/>
    </xf>
    <xf numFmtId="0" fontId="0" fillId="0" borderId="14" xfId="0" applyFont="1" applyBorder="1" applyAlignment="1">
      <alignment horizontal="justify" vertical="top"/>
    </xf>
    <xf numFmtId="0" fontId="61" fillId="0" borderId="0" xfId="0" applyFont="1" applyAlignment="1">
      <alignment horizontal="right" vertical="top" wrapText="1"/>
    </xf>
    <xf numFmtId="166" fontId="51" fillId="0" borderId="0" xfId="58" applyNumberFormat="1" applyFont="1" applyAlignment="1">
      <alignment/>
    </xf>
    <xf numFmtId="166" fontId="51" fillId="0" borderId="10" xfId="58" applyNumberFormat="1" applyFont="1" applyBorder="1" applyAlignment="1">
      <alignment/>
    </xf>
    <xf numFmtId="166" fontId="51" fillId="0" borderId="0" xfId="58" applyNumberFormat="1" applyFont="1" applyBorder="1" applyAlignment="1">
      <alignment/>
    </xf>
    <xf numFmtId="166" fontId="25" fillId="0" borderId="11" xfId="0" applyNumberFormat="1" applyFont="1" applyBorder="1" applyAlignment="1">
      <alignment/>
    </xf>
    <xf numFmtId="166" fontId="25" fillId="0" borderId="12" xfId="0" applyNumberFormat="1" applyFont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166" fontId="51" fillId="0" borderId="0" xfId="58" applyNumberFormat="1" applyFont="1" applyAlignment="1">
      <alignment horizontal="left"/>
    </xf>
    <xf numFmtId="166" fontId="51" fillId="36" borderId="11" xfId="58" applyNumberFormat="1" applyFont="1" applyFill="1" applyBorder="1" applyAlignment="1">
      <alignment/>
    </xf>
    <xf numFmtId="166" fontId="51" fillId="0" borderId="0" xfId="58" applyNumberFormat="1" applyFont="1" applyFill="1" applyAlignment="1">
      <alignment/>
    </xf>
    <xf numFmtId="166" fontId="51" fillId="0" borderId="0" xfId="58" applyNumberFormat="1" applyFont="1" applyAlignment="1">
      <alignment horizontal="center"/>
    </xf>
    <xf numFmtId="166" fontId="51" fillId="0" borderId="0" xfId="58" applyNumberFormat="1" applyFont="1" applyAlignment="1">
      <alignment wrapText="1"/>
    </xf>
    <xf numFmtId="166" fontId="54" fillId="33" borderId="0" xfId="58" applyNumberFormat="1" applyFont="1" applyFill="1" applyAlignment="1">
      <alignment/>
    </xf>
    <xf numFmtId="166" fontId="51" fillId="34" borderId="11" xfId="58" applyNumberFormat="1" applyFont="1" applyFill="1" applyBorder="1" applyAlignment="1">
      <alignment/>
    </xf>
    <xf numFmtId="166" fontId="51" fillId="36" borderId="19" xfId="58" applyNumberFormat="1" applyFont="1" applyFill="1" applyBorder="1" applyAlignment="1">
      <alignment/>
    </xf>
    <xf numFmtId="0" fontId="63" fillId="0" borderId="0" xfId="0" applyFont="1" applyAlignment="1">
      <alignment/>
    </xf>
    <xf numFmtId="49" fontId="51" fillId="34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64" fillId="0" borderId="0" xfId="0" applyFont="1" applyAlignment="1">
      <alignment horizontal="justify" vertical="top"/>
    </xf>
    <xf numFmtId="0" fontId="65" fillId="0" borderId="0" xfId="0" applyFont="1" applyAlignment="1">
      <alignment horizontal="justify"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6" fillId="0" borderId="20" xfId="0" applyFont="1" applyBorder="1" applyAlignment="1">
      <alignment vertical="top"/>
    </xf>
    <xf numFmtId="0" fontId="49" fillId="0" borderId="21" xfId="0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166" fontId="51" fillId="34" borderId="11" xfId="58" applyNumberFormat="1" applyFont="1" applyFill="1" applyBorder="1" applyAlignment="1">
      <alignment horizontal="center"/>
    </xf>
    <xf numFmtId="166" fontId="53" fillId="34" borderId="11" xfId="58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0" fontId="51" fillId="0" borderId="0" xfId="0" applyFont="1" applyFill="1" applyAlignment="1">
      <alignment horizontal="center" wrapText="1"/>
    </xf>
    <xf numFmtId="44" fontId="51" fillId="0" borderId="0" xfId="58" applyFont="1" applyFill="1" applyAlignment="1">
      <alignment/>
    </xf>
    <xf numFmtId="0" fontId="51" fillId="0" borderId="0" xfId="0" applyFont="1" applyFill="1" applyAlignment="1">
      <alignment horizontal="center" vertical="top"/>
    </xf>
    <xf numFmtId="0" fontId="67" fillId="0" borderId="0" xfId="0" applyFont="1" applyAlignment="1">
      <alignment horizontal="justify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view="pageLayout" workbookViewId="0" topLeftCell="A1">
      <selection activeCell="C35" sqref="C35"/>
    </sheetView>
  </sheetViews>
  <sheetFormatPr defaultColWidth="9.140625" defaultRowHeight="15"/>
  <cols>
    <col min="1" max="1" width="24.28125" style="4" customWidth="1"/>
    <col min="2" max="2" width="2.421875" style="4" customWidth="1"/>
    <col min="3" max="3" width="45.7109375" style="4" customWidth="1"/>
    <col min="4" max="4" width="7.8515625" style="4" customWidth="1"/>
    <col min="5" max="5" width="14.8515625" style="4" hidden="1" customWidth="1"/>
    <col min="6" max="6" width="8.28125" style="4" customWidth="1"/>
    <col min="7" max="16384" width="8.8515625" style="4" customWidth="1"/>
  </cols>
  <sheetData>
    <row r="2" spans="1:2" ht="14.25">
      <c r="A2" s="82"/>
      <c r="B2" s="82"/>
    </row>
    <row r="3" spans="1:2" ht="14.25">
      <c r="A3" s="82"/>
      <c r="B3" s="82"/>
    </row>
    <row r="4" spans="1:2" ht="14.25">
      <c r="A4" s="82"/>
      <c r="B4" s="82"/>
    </row>
    <row r="5" spans="1:2" ht="14.25">
      <c r="A5" s="82"/>
      <c r="B5" s="82"/>
    </row>
    <row r="7" spans="1:5" ht="14.25">
      <c r="A7" s="83" t="s">
        <v>134</v>
      </c>
      <c r="B7" s="83"/>
      <c r="C7" s="84" t="s">
        <v>135</v>
      </c>
      <c r="D7" s="117"/>
      <c r="E7" s="117"/>
    </row>
    <row r="8" spans="1:5" ht="14.25">
      <c r="A8" s="85" t="s">
        <v>136</v>
      </c>
      <c r="B8" s="85"/>
      <c r="C8" s="84" t="s">
        <v>135</v>
      </c>
      <c r="D8" s="117"/>
      <c r="E8" s="117"/>
    </row>
    <row r="9" spans="1:5" ht="14.25">
      <c r="A9" s="86"/>
      <c r="B9" s="86"/>
      <c r="C9" s="87"/>
      <c r="D9" s="118"/>
      <c r="E9" s="118"/>
    </row>
    <row r="10" spans="1:5" ht="27" customHeight="1">
      <c r="A10" s="85" t="s">
        <v>137</v>
      </c>
      <c r="B10" s="85"/>
      <c r="C10" s="119" t="s">
        <v>138</v>
      </c>
      <c r="D10" s="119"/>
      <c r="E10" s="119"/>
    </row>
    <row r="11" spans="1:5" ht="14.25">
      <c r="A11" s="86"/>
      <c r="B11" s="86"/>
      <c r="C11" s="118"/>
      <c r="D11" s="118"/>
      <c r="E11" s="118"/>
    </row>
    <row r="12" spans="1:5" ht="44.25" customHeight="1">
      <c r="A12" s="85" t="s">
        <v>139</v>
      </c>
      <c r="B12" s="85"/>
      <c r="C12" s="120" t="s">
        <v>140</v>
      </c>
      <c r="D12" s="120"/>
      <c r="E12" s="120"/>
    </row>
    <row r="13" spans="1:5" ht="14.25">
      <c r="A13" s="86"/>
      <c r="B13" s="86"/>
      <c r="C13" s="121"/>
      <c r="D13" s="121"/>
      <c r="E13" s="121"/>
    </row>
    <row r="14" spans="1:5" ht="14.25" customHeight="1">
      <c r="A14" s="85" t="s">
        <v>141</v>
      </c>
      <c r="B14" s="85"/>
      <c r="C14" s="117" t="s">
        <v>142</v>
      </c>
      <c r="D14" s="117"/>
      <c r="E14" s="117"/>
    </row>
    <row r="15" spans="1:5" ht="14.25" customHeight="1">
      <c r="A15" s="85"/>
      <c r="B15" s="85"/>
      <c r="C15" s="84"/>
      <c r="D15" s="84"/>
      <c r="E15" s="84"/>
    </row>
    <row r="16" spans="1:5" ht="14.25">
      <c r="A16" s="85" t="s">
        <v>143</v>
      </c>
      <c r="B16" s="85"/>
      <c r="C16" s="84" t="s">
        <v>144</v>
      </c>
      <c r="D16" s="117"/>
      <c r="E16" s="117"/>
    </row>
    <row r="17" spans="1:5" ht="14.25">
      <c r="A17" s="86"/>
      <c r="B17" s="86"/>
      <c r="C17" s="87"/>
      <c r="D17" s="118"/>
      <c r="E17" s="118"/>
    </row>
    <row r="18" spans="1:5" ht="14.25">
      <c r="A18" s="83" t="s">
        <v>145</v>
      </c>
      <c r="B18" s="83"/>
      <c r="C18" s="88" t="s">
        <v>146</v>
      </c>
      <c r="D18" s="117"/>
      <c r="E18" s="117"/>
    </row>
    <row r="19" spans="1:5" ht="14.25">
      <c r="A19" s="85" t="s">
        <v>147</v>
      </c>
      <c r="B19" s="85"/>
      <c r="C19" s="89" t="s">
        <v>148</v>
      </c>
      <c r="D19" s="117"/>
      <c r="E19" s="117"/>
    </row>
    <row r="20" spans="1:5" ht="15" thickBot="1">
      <c r="A20" s="85"/>
      <c r="B20" s="85"/>
      <c r="C20" s="89"/>
      <c r="D20" s="84"/>
      <c r="E20" s="84"/>
    </row>
    <row r="21" spans="1:5" ht="28.5">
      <c r="A21" s="100" t="s">
        <v>157</v>
      </c>
      <c r="B21" s="90"/>
      <c r="C21" s="126" t="s">
        <v>96</v>
      </c>
      <c r="D21" s="127"/>
      <c r="E21" s="128"/>
    </row>
    <row r="22" spans="1:5" ht="15" thickBot="1">
      <c r="A22" s="90"/>
      <c r="B22" s="90"/>
      <c r="C22" s="126"/>
      <c r="D22" s="127"/>
      <c r="E22" s="129"/>
    </row>
    <row r="23" spans="1:5" ht="14.25">
      <c r="A23" s="90"/>
      <c r="B23" s="90"/>
      <c r="C23" s="89"/>
      <c r="D23" s="91"/>
      <c r="E23" s="92"/>
    </row>
    <row r="24" spans="1:5" ht="14.25">
      <c r="A24" s="90"/>
      <c r="B24" s="90"/>
      <c r="C24" s="89"/>
      <c r="D24" s="91"/>
      <c r="E24" s="92"/>
    </row>
    <row r="25" spans="1:5" ht="14.25">
      <c r="A25" s="85" t="s">
        <v>149</v>
      </c>
      <c r="B25" s="85"/>
      <c r="C25" s="93" t="s">
        <v>150</v>
      </c>
      <c r="D25" s="130"/>
      <c r="E25" s="131"/>
    </row>
    <row r="26" spans="1:5" ht="14.25">
      <c r="A26" s="85"/>
      <c r="B26" s="85"/>
      <c r="C26" s="93"/>
      <c r="D26" s="94"/>
      <c r="E26" s="95"/>
    </row>
    <row r="27" spans="1:5" ht="14.25">
      <c r="A27" s="85" t="s">
        <v>151</v>
      </c>
      <c r="B27" s="85"/>
      <c r="C27" s="93" t="s">
        <v>152</v>
      </c>
      <c r="D27" s="122"/>
      <c r="E27" s="123"/>
    </row>
    <row r="28" spans="1:5" ht="14.25">
      <c r="A28" s="85"/>
      <c r="B28" s="85"/>
      <c r="C28" s="93"/>
      <c r="D28" s="96"/>
      <c r="E28" s="97"/>
    </row>
    <row r="29" spans="1:5" ht="14.25">
      <c r="A29" s="85"/>
      <c r="B29" s="85"/>
      <c r="C29" s="93"/>
      <c r="D29" s="130"/>
      <c r="E29" s="131"/>
    </row>
    <row r="30" spans="1:5" ht="14.25">
      <c r="A30" s="85" t="s">
        <v>153</v>
      </c>
      <c r="B30" s="85"/>
      <c r="C30" s="93" t="s">
        <v>154</v>
      </c>
      <c r="D30" s="122"/>
      <c r="E30" s="123"/>
    </row>
    <row r="31" spans="1:5" ht="14.25">
      <c r="A31" s="85"/>
      <c r="B31" s="85"/>
      <c r="C31" s="93"/>
      <c r="D31" s="96"/>
      <c r="E31" s="97"/>
    </row>
    <row r="32" spans="1:5" ht="14.25">
      <c r="A32" s="98" t="s">
        <v>155</v>
      </c>
      <c r="B32" s="98"/>
      <c r="C32" s="99" t="s">
        <v>156</v>
      </c>
      <c r="D32" s="124"/>
      <c r="E32" s="125"/>
    </row>
  </sheetData>
  <sheetProtection/>
  <mergeCells count="19">
    <mergeCell ref="D30:E30"/>
    <mergeCell ref="D32:E32"/>
    <mergeCell ref="C21:D22"/>
    <mergeCell ref="E21:E22"/>
    <mergeCell ref="D25:E25"/>
    <mergeCell ref="D27:E27"/>
    <mergeCell ref="D29:E29"/>
    <mergeCell ref="C13:E13"/>
    <mergeCell ref="C14:E14"/>
    <mergeCell ref="D16:E16"/>
    <mergeCell ref="D17:E17"/>
    <mergeCell ref="D18:E18"/>
    <mergeCell ref="D19:E19"/>
    <mergeCell ref="D7:E7"/>
    <mergeCell ref="D8:E8"/>
    <mergeCell ref="D9:E9"/>
    <mergeCell ref="C10:E10"/>
    <mergeCell ref="C11:E11"/>
    <mergeCell ref="C12:E12"/>
  </mergeCells>
  <printOptions/>
  <pageMargins left="0.7086614173228347" right="0.7086614173228347" top="1.1291666666666667" bottom="0.7480314960629921" header="0.31496062992125984" footer="0.31496062992125984"/>
  <pageSetup horizontalDpi="1200" verticalDpi="1200" orientation="portrait" paperSize="9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1"/>
  <sheetViews>
    <sheetView tabSelected="1" view="pageBreakPreview" zoomScale="110" zoomScaleNormal="110" zoomScaleSheetLayoutView="110" zoomScalePageLayoutView="85" workbookViewId="0" topLeftCell="A1">
      <selection activeCell="D7" sqref="D7"/>
    </sheetView>
  </sheetViews>
  <sheetFormatPr defaultColWidth="9.140625" defaultRowHeight="15"/>
  <cols>
    <col min="1" max="1" width="5.7109375" style="10" customWidth="1"/>
    <col min="2" max="2" width="38.57421875" style="23" customWidth="1"/>
    <col min="3" max="3" width="7.00390625" style="19" customWidth="1"/>
    <col min="4" max="4" width="7.00390625" style="25" customWidth="1"/>
    <col min="5" max="5" width="17.7109375" style="14" customWidth="1"/>
    <col min="6" max="6" width="18.00390625" style="14" customWidth="1"/>
    <col min="7" max="7" width="33.00390625" style="0" customWidth="1"/>
    <col min="8" max="8" width="21.57421875" style="0" bestFit="1" customWidth="1"/>
  </cols>
  <sheetData>
    <row r="1" ht="15">
      <c r="B1" s="140" t="s">
        <v>160</v>
      </c>
    </row>
    <row r="2" spans="1:6" ht="14.25">
      <c r="A2" s="139"/>
      <c r="B2" s="136"/>
      <c r="C2" s="137"/>
      <c r="D2" s="27"/>
      <c r="E2" s="138"/>
      <c r="F2" s="138"/>
    </row>
    <row r="3" spans="1:9" ht="21">
      <c r="A3" s="75"/>
      <c r="B3" s="76" t="s">
        <v>119</v>
      </c>
      <c r="C3" s="77"/>
      <c r="D3" s="62"/>
      <c r="E3" s="65"/>
      <c r="F3" s="65"/>
      <c r="G3" s="6"/>
      <c r="H3" s="6"/>
      <c r="I3" s="6"/>
    </row>
    <row r="4" spans="1:9" s="3" customFormat="1" ht="12" customHeight="1">
      <c r="A4" s="11"/>
      <c r="B4" s="58"/>
      <c r="C4" s="19"/>
      <c r="D4" s="25"/>
      <c r="E4" s="14"/>
      <c r="F4" s="14"/>
      <c r="G4" s="6"/>
      <c r="H4" s="6"/>
      <c r="I4" s="7"/>
    </row>
    <row r="5" spans="2:9" ht="21">
      <c r="B5" s="58" t="s">
        <v>96</v>
      </c>
      <c r="G5" s="6"/>
      <c r="H5" s="6"/>
      <c r="I5" s="6"/>
    </row>
    <row r="6" spans="2:9" ht="6" customHeight="1">
      <c r="B6" s="32"/>
      <c r="G6" s="6"/>
      <c r="H6" s="6"/>
      <c r="I6" s="6"/>
    </row>
    <row r="7" spans="2:9" ht="14.25">
      <c r="B7" s="34" t="s">
        <v>115</v>
      </c>
      <c r="G7" s="6"/>
      <c r="H7" s="6"/>
      <c r="I7" s="6"/>
    </row>
    <row r="8" spans="1:6" s="6" customFormat="1" ht="13.5">
      <c r="A8" s="10"/>
      <c r="B8" s="34" t="s">
        <v>117</v>
      </c>
      <c r="C8" s="19"/>
      <c r="D8" s="25"/>
      <c r="E8" s="14"/>
      <c r="F8" s="14"/>
    </row>
    <row r="9" spans="1:6" s="6" customFormat="1" ht="13.5">
      <c r="A9" s="10"/>
      <c r="B9" s="41" t="s">
        <v>116</v>
      </c>
      <c r="C9" s="16"/>
      <c r="D9" s="25"/>
      <c r="E9" s="14"/>
      <c r="F9" s="14"/>
    </row>
    <row r="10" spans="1:6" s="6" customFormat="1" ht="4.5" customHeight="1">
      <c r="A10" s="10"/>
      <c r="B10" s="41"/>
      <c r="C10" s="16"/>
      <c r="D10" s="25"/>
      <c r="E10" s="14"/>
      <c r="F10" s="14"/>
    </row>
    <row r="11" spans="1:6" s="6" customFormat="1" ht="0.75" customHeight="1">
      <c r="A11" s="10"/>
      <c r="B11" s="41"/>
      <c r="C11" s="16"/>
      <c r="D11" s="25"/>
      <c r="E11" s="14"/>
      <c r="F11" s="14"/>
    </row>
    <row r="12" spans="2:9" ht="3.75" customHeight="1">
      <c r="B12" s="32"/>
      <c r="G12" s="6"/>
      <c r="H12" s="6"/>
      <c r="I12" s="6"/>
    </row>
    <row r="13" spans="1:9" ht="14.25">
      <c r="A13" s="70"/>
      <c r="B13" s="71" t="s">
        <v>100</v>
      </c>
      <c r="C13" s="72"/>
      <c r="D13" s="73"/>
      <c r="E13" s="74"/>
      <c r="F13" s="74"/>
      <c r="G13" s="6"/>
      <c r="H13" s="6"/>
      <c r="I13" s="6"/>
    </row>
    <row r="14" spans="2:9" ht="6.75" customHeight="1">
      <c r="B14" s="33"/>
      <c r="G14" s="6"/>
      <c r="H14" s="6"/>
      <c r="I14" s="6"/>
    </row>
    <row r="15" spans="1:6" s="42" customFormat="1" ht="14.25" customHeight="1">
      <c r="A15" s="134" t="s">
        <v>1</v>
      </c>
      <c r="B15" s="48" t="s">
        <v>0</v>
      </c>
      <c r="C15" s="49"/>
      <c r="D15" s="50"/>
      <c r="E15" s="51"/>
      <c r="F15" s="52"/>
    </row>
    <row r="16" spans="1:6" s="42" customFormat="1" ht="18.75">
      <c r="A16" s="135"/>
      <c r="B16" s="53" t="s">
        <v>2</v>
      </c>
      <c r="C16" s="54" t="s">
        <v>3</v>
      </c>
      <c r="D16" s="55" t="s">
        <v>4</v>
      </c>
      <c r="E16" s="56" t="s">
        <v>5</v>
      </c>
      <c r="F16" s="57" t="s">
        <v>158</v>
      </c>
    </row>
    <row r="17" spans="1:6" s="42" customFormat="1" ht="9">
      <c r="A17" s="21"/>
      <c r="B17" s="43"/>
      <c r="C17" s="44"/>
      <c r="D17" s="45"/>
      <c r="E17" s="46"/>
      <c r="F17" s="47"/>
    </row>
    <row r="18" spans="1:9" ht="54.75">
      <c r="A18" s="10" t="s">
        <v>21</v>
      </c>
      <c r="B18" s="32" t="s">
        <v>97</v>
      </c>
      <c r="C18" s="19" t="s">
        <v>17</v>
      </c>
      <c r="D18" s="25">
        <v>1</v>
      </c>
      <c r="E18" s="101"/>
      <c r="F18" s="101">
        <f>D18*E18</f>
        <v>0</v>
      </c>
      <c r="G18" s="6"/>
      <c r="H18" s="6"/>
      <c r="I18" s="6"/>
    </row>
    <row r="19" spans="2:9" ht="9.75" customHeight="1">
      <c r="B19" s="32"/>
      <c r="E19" s="101"/>
      <c r="F19" s="101"/>
      <c r="G19" s="6"/>
      <c r="H19" s="6"/>
      <c r="I19" s="6"/>
    </row>
    <row r="20" spans="1:9" ht="27">
      <c r="A20" s="10" t="s">
        <v>22</v>
      </c>
      <c r="B20" s="37" t="s">
        <v>99</v>
      </c>
      <c r="C20" s="19" t="s">
        <v>6</v>
      </c>
      <c r="D20" s="25">
        <v>1</v>
      </c>
      <c r="E20" s="101"/>
      <c r="F20" s="101">
        <f>D20*E20</f>
        <v>0</v>
      </c>
      <c r="G20" s="6"/>
      <c r="H20" s="6"/>
      <c r="I20" s="6"/>
    </row>
    <row r="21" spans="2:9" ht="4.5" customHeight="1">
      <c r="B21" s="32"/>
      <c r="E21" s="101"/>
      <c r="F21" s="101"/>
      <c r="G21" s="6"/>
      <c r="H21" s="6"/>
      <c r="I21" s="6"/>
    </row>
    <row r="22" spans="2:9" ht="14.25">
      <c r="B22" s="36" t="s">
        <v>98</v>
      </c>
      <c r="C22" s="20"/>
      <c r="D22" s="26"/>
      <c r="E22" s="102"/>
      <c r="F22" s="102">
        <f>SUM(F18:F20)</f>
        <v>0</v>
      </c>
      <c r="G22" s="6"/>
      <c r="H22" s="6"/>
      <c r="I22" s="6"/>
    </row>
    <row r="23" spans="2:9" ht="14.25">
      <c r="B23" s="32"/>
      <c r="D23" s="30"/>
      <c r="E23" s="103"/>
      <c r="F23" s="103"/>
      <c r="G23" s="6"/>
      <c r="H23" s="6"/>
      <c r="I23" s="6"/>
    </row>
    <row r="24" spans="2:9" ht="2.25" customHeight="1">
      <c r="B24" s="32"/>
      <c r="D24" s="30"/>
      <c r="E24" s="103"/>
      <c r="F24" s="103"/>
      <c r="G24" s="6"/>
      <c r="H24" s="6"/>
      <c r="I24" s="6"/>
    </row>
    <row r="25" spans="2:9" ht="2.25" customHeight="1">
      <c r="B25" s="32"/>
      <c r="E25" s="101"/>
      <c r="F25" s="101"/>
      <c r="G25" s="6"/>
      <c r="H25" s="6"/>
      <c r="I25" s="6"/>
    </row>
    <row r="26" spans="1:9" ht="14.25">
      <c r="A26" s="70"/>
      <c r="B26" s="71" t="s">
        <v>44</v>
      </c>
      <c r="C26" s="72"/>
      <c r="D26" s="73"/>
      <c r="E26" s="108"/>
      <c r="F26" s="114"/>
      <c r="G26" s="6"/>
      <c r="H26" s="6"/>
      <c r="I26" s="6"/>
    </row>
    <row r="27" spans="2:9" ht="18" customHeight="1">
      <c r="B27" s="115" t="s">
        <v>159</v>
      </c>
      <c r="C27" s="16"/>
      <c r="E27" s="101"/>
      <c r="F27" s="101"/>
      <c r="G27" s="6"/>
      <c r="H27" s="6"/>
      <c r="I27" s="6"/>
    </row>
    <row r="28" spans="2:9" ht="14.25">
      <c r="B28" s="34" t="s">
        <v>18</v>
      </c>
      <c r="C28" s="16"/>
      <c r="E28" s="101"/>
      <c r="F28" s="101"/>
      <c r="G28" s="6"/>
      <c r="H28" s="6"/>
      <c r="I28" s="6"/>
    </row>
    <row r="29" spans="2:9" ht="7.5" customHeight="1">
      <c r="B29" s="32"/>
      <c r="E29" s="101"/>
      <c r="F29" s="101"/>
      <c r="G29" s="6"/>
      <c r="H29" s="6"/>
      <c r="I29" s="6"/>
    </row>
    <row r="30" spans="1:6" s="42" customFormat="1" ht="14.25" customHeight="1">
      <c r="A30" s="134" t="s">
        <v>1</v>
      </c>
      <c r="B30" s="48" t="s">
        <v>0</v>
      </c>
      <c r="C30" s="49"/>
      <c r="D30" s="50"/>
      <c r="E30" s="104"/>
      <c r="F30" s="104"/>
    </row>
    <row r="31" spans="1:6" s="42" customFormat="1" ht="18.75">
      <c r="A31" s="135"/>
      <c r="B31" s="53" t="s">
        <v>2</v>
      </c>
      <c r="C31" s="54" t="s">
        <v>3</v>
      </c>
      <c r="D31" s="55" t="s">
        <v>4</v>
      </c>
      <c r="E31" s="105" t="s">
        <v>5</v>
      </c>
      <c r="F31" s="105" t="s">
        <v>158</v>
      </c>
    </row>
    <row r="32" spans="1:6" s="42" customFormat="1" ht="9">
      <c r="A32" s="21"/>
      <c r="B32" s="43"/>
      <c r="C32" s="44"/>
      <c r="D32" s="45"/>
      <c r="E32" s="106"/>
      <c r="F32" s="106"/>
    </row>
    <row r="33" spans="1:9" ht="41.25">
      <c r="A33" s="10" t="s">
        <v>21</v>
      </c>
      <c r="B33" s="37" t="s">
        <v>20</v>
      </c>
      <c r="C33" s="19" t="s">
        <v>7</v>
      </c>
      <c r="D33" s="25">
        <v>100</v>
      </c>
      <c r="E33" s="101"/>
      <c r="F33" s="101">
        <f>D33*E33</f>
        <v>0</v>
      </c>
      <c r="G33" s="6"/>
      <c r="H33" s="6"/>
      <c r="I33" s="6"/>
    </row>
    <row r="34" spans="2:9" ht="3.75" customHeight="1">
      <c r="B34" s="1"/>
      <c r="E34" s="101"/>
      <c r="F34" s="101"/>
      <c r="G34" s="6"/>
      <c r="H34" s="6"/>
      <c r="I34" s="6"/>
    </row>
    <row r="35" spans="2:9" ht="2.25" customHeight="1">
      <c r="B35" s="1"/>
      <c r="E35" s="101"/>
      <c r="F35" s="101"/>
      <c r="G35" s="6"/>
      <c r="H35" s="6"/>
      <c r="I35" s="6"/>
    </row>
    <row r="36" spans="1:9" ht="69">
      <c r="A36" s="10" t="s">
        <v>22</v>
      </c>
      <c r="B36" s="37" t="s">
        <v>120</v>
      </c>
      <c r="C36" s="19" t="s">
        <v>9</v>
      </c>
      <c r="D36" s="25">
        <v>16.8</v>
      </c>
      <c r="E36" s="101"/>
      <c r="F36" s="101">
        <f>D36*E36</f>
        <v>0</v>
      </c>
      <c r="G36" s="6"/>
      <c r="H36" s="6"/>
      <c r="I36" s="6"/>
    </row>
    <row r="37" spans="2:9" ht="4.5" customHeight="1">
      <c r="B37" s="1"/>
      <c r="E37" s="101"/>
      <c r="F37" s="101"/>
      <c r="G37" s="6"/>
      <c r="H37" s="6"/>
      <c r="I37" s="6"/>
    </row>
    <row r="38" spans="1:9" ht="82.5">
      <c r="A38" s="10" t="s">
        <v>23</v>
      </c>
      <c r="B38" s="37" t="s">
        <v>122</v>
      </c>
      <c r="C38" s="19" t="s">
        <v>9</v>
      </c>
      <c r="D38" s="25">
        <v>3.5</v>
      </c>
      <c r="E38" s="101"/>
      <c r="F38" s="101">
        <f>D38*E38</f>
        <v>0</v>
      </c>
      <c r="G38" s="6"/>
      <c r="H38" s="6"/>
      <c r="I38" s="6"/>
    </row>
    <row r="39" spans="2:9" ht="6" customHeight="1">
      <c r="B39" s="1"/>
      <c r="E39" s="101"/>
      <c r="F39" s="101"/>
      <c r="G39" s="6"/>
      <c r="H39" s="6"/>
      <c r="I39" s="6"/>
    </row>
    <row r="40" spans="1:9" ht="110.25">
      <c r="A40" s="10" t="s">
        <v>24</v>
      </c>
      <c r="B40" s="37" t="s">
        <v>121</v>
      </c>
      <c r="E40" s="101"/>
      <c r="F40" s="101"/>
      <c r="G40" s="6"/>
      <c r="H40" s="6"/>
      <c r="I40" s="6"/>
    </row>
    <row r="41" spans="2:6" ht="14.25">
      <c r="B41" s="37" t="s">
        <v>45</v>
      </c>
      <c r="C41" s="19" t="s">
        <v>15</v>
      </c>
      <c r="D41" s="25">
        <v>1.8</v>
      </c>
      <c r="E41" s="101"/>
      <c r="F41" s="101">
        <f>D41*E41</f>
        <v>0</v>
      </c>
    </row>
    <row r="42" spans="2:6" ht="20.25" customHeight="1">
      <c r="B42" s="37" t="s">
        <v>95</v>
      </c>
      <c r="C42" s="19" t="s">
        <v>15</v>
      </c>
      <c r="D42" s="25">
        <v>2.6</v>
      </c>
      <c r="E42" s="107"/>
      <c r="F42" s="101">
        <f>D42*E42</f>
        <v>0</v>
      </c>
    </row>
    <row r="43" spans="2:6" ht="14.25">
      <c r="B43" s="37" t="s">
        <v>46</v>
      </c>
      <c r="C43" s="19" t="s">
        <v>15</v>
      </c>
      <c r="D43" s="25">
        <v>6.5</v>
      </c>
      <c r="E43" s="107"/>
      <c r="F43" s="101">
        <f>D43*E43</f>
        <v>0</v>
      </c>
    </row>
    <row r="44" spans="2:6" ht="27">
      <c r="B44" s="37" t="s">
        <v>47</v>
      </c>
      <c r="C44" s="19" t="s">
        <v>15</v>
      </c>
      <c r="D44" s="25">
        <v>13.9</v>
      </c>
      <c r="E44" s="107"/>
      <c r="F44" s="101">
        <f>D44*E44</f>
        <v>0</v>
      </c>
    </row>
    <row r="45" spans="2:6" ht="27">
      <c r="B45" s="37" t="s">
        <v>48</v>
      </c>
      <c r="C45" s="19" t="s">
        <v>15</v>
      </c>
      <c r="D45" s="25">
        <v>9.1</v>
      </c>
      <c r="E45" s="107"/>
      <c r="F45" s="101">
        <f>D45*E45</f>
        <v>0</v>
      </c>
    </row>
    <row r="46" spans="2:9" ht="4.5" customHeight="1">
      <c r="B46" s="32"/>
      <c r="E46" s="101"/>
      <c r="F46" s="101"/>
      <c r="G46" s="6"/>
      <c r="H46" s="6"/>
      <c r="I46" s="6"/>
    </row>
    <row r="47" spans="1:9" ht="14.25">
      <c r="A47" s="17"/>
      <c r="B47" s="36" t="s">
        <v>39</v>
      </c>
      <c r="C47" s="20"/>
      <c r="D47" s="26"/>
      <c r="E47" s="102"/>
      <c r="F47" s="102">
        <f>SUM(F33:F46)</f>
        <v>0</v>
      </c>
      <c r="G47" s="6"/>
      <c r="H47" s="6"/>
      <c r="I47" s="6"/>
    </row>
    <row r="48" spans="2:9" ht="14.25">
      <c r="B48" s="32"/>
      <c r="E48" s="101"/>
      <c r="F48" s="101"/>
      <c r="G48" s="6"/>
      <c r="H48" s="6"/>
      <c r="I48" s="6"/>
    </row>
    <row r="49" spans="1:9" ht="14.25">
      <c r="A49" s="70"/>
      <c r="B49" s="71" t="s">
        <v>104</v>
      </c>
      <c r="C49" s="72"/>
      <c r="D49" s="73"/>
      <c r="E49" s="108"/>
      <c r="F49" s="108"/>
      <c r="G49" s="6"/>
      <c r="H49" s="6"/>
      <c r="I49" s="6"/>
    </row>
    <row r="50" spans="2:9" ht="14.25">
      <c r="B50" s="33"/>
      <c r="D50" s="27"/>
      <c r="E50" s="109"/>
      <c r="F50" s="109"/>
      <c r="G50" s="6"/>
      <c r="H50" s="6"/>
      <c r="I50" s="6"/>
    </row>
    <row r="51" spans="1:6" s="42" customFormat="1" ht="14.25" customHeight="1">
      <c r="A51" s="134" t="s">
        <v>1</v>
      </c>
      <c r="B51" s="48" t="s">
        <v>0</v>
      </c>
      <c r="C51" s="49"/>
      <c r="D51" s="50"/>
      <c r="E51" s="104"/>
      <c r="F51" s="104"/>
    </row>
    <row r="52" spans="1:6" s="42" customFormat="1" ht="18.75">
      <c r="A52" s="135"/>
      <c r="B52" s="53" t="s">
        <v>2</v>
      </c>
      <c r="C52" s="54" t="s">
        <v>3</v>
      </c>
      <c r="D52" s="55" t="s">
        <v>4</v>
      </c>
      <c r="E52" s="105" t="s">
        <v>5</v>
      </c>
      <c r="F52" s="105" t="s">
        <v>158</v>
      </c>
    </row>
    <row r="53" spans="1:6" s="42" customFormat="1" ht="9">
      <c r="A53" s="21"/>
      <c r="B53" s="43"/>
      <c r="C53" s="44"/>
      <c r="D53" s="45"/>
      <c r="E53" s="106"/>
      <c r="F53" s="106"/>
    </row>
    <row r="54" spans="1:9" s="4" customFormat="1" ht="27">
      <c r="A54" s="10" t="s">
        <v>21</v>
      </c>
      <c r="B54" s="37" t="s">
        <v>91</v>
      </c>
      <c r="C54" s="19" t="s">
        <v>9</v>
      </c>
      <c r="D54" s="25">
        <v>4.6</v>
      </c>
      <c r="E54" s="101"/>
      <c r="F54" s="101">
        <f>D54*E54</f>
        <v>0</v>
      </c>
      <c r="G54" s="15"/>
      <c r="H54" s="15"/>
      <c r="I54" s="15"/>
    </row>
    <row r="55" spans="1:9" s="4" customFormat="1" ht="6" customHeight="1">
      <c r="A55" s="10"/>
      <c r="B55" s="37"/>
      <c r="C55" s="19"/>
      <c r="D55" s="25"/>
      <c r="E55" s="101"/>
      <c r="F55" s="101"/>
      <c r="G55" s="15"/>
      <c r="H55" s="15"/>
      <c r="I55" s="15"/>
    </row>
    <row r="56" spans="1:9" s="4" customFormat="1" ht="14.25">
      <c r="A56" s="10"/>
      <c r="B56" s="22" t="s">
        <v>42</v>
      </c>
      <c r="C56" s="20"/>
      <c r="D56" s="26"/>
      <c r="E56" s="102"/>
      <c r="F56" s="102">
        <f>SUM(F54)</f>
        <v>0</v>
      </c>
      <c r="G56" s="15"/>
      <c r="H56" s="15"/>
      <c r="I56" s="15"/>
    </row>
    <row r="57" spans="1:9" s="4" customFormat="1" ht="3.75" customHeight="1">
      <c r="A57" s="10"/>
      <c r="B57" s="37"/>
      <c r="C57" s="19"/>
      <c r="D57" s="30"/>
      <c r="E57" s="103"/>
      <c r="F57" s="103"/>
      <c r="G57" s="15"/>
      <c r="H57" s="15"/>
      <c r="I57" s="15"/>
    </row>
    <row r="58" spans="1:9" s="4" customFormat="1" ht="3.75" customHeight="1">
      <c r="A58" s="10"/>
      <c r="B58" s="37"/>
      <c r="C58" s="19"/>
      <c r="D58" s="30"/>
      <c r="E58" s="103"/>
      <c r="F58" s="103"/>
      <c r="G58" s="15"/>
      <c r="H58" s="15"/>
      <c r="I58" s="15"/>
    </row>
    <row r="59" spans="2:9" ht="6" customHeight="1">
      <c r="B59" s="32"/>
      <c r="E59" s="101"/>
      <c r="F59" s="101"/>
      <c r="G59" s="6"/>
      <c r="H59" s="6"/>
      <c r="I59" s="6"/>
    </row>
    <row r="60" spans="1:9" ht="14.25">
      <c r="A60" s="70"/>
      <c r="B60" s="71" t="s">
        <v>49</v>
      </c>
      <c r="C60" s="72"/>
      <c r="D60" s="73"/>
      <c r="E60" s="108"/>
      <c r="F60" s="108"/>
      <c r="G60" s="6"/>
      <c r="H60" s="6"/>
      <c r="I60" s="6"/>
    </row>
    <row r="61" spans="2:9" ht="8.25" customHeight="1">
      <c r="B61" s="33"/>
      <c r="D61" s="27"/>
      <c r="E61" s="109"/>
      <c r="F61" s="109"/>
      <c r="G61" s="6"/>
      <c r="H61" s="6"/>
      <c r="I61" s="6"/>
    </row>
    <row r="62" spans="1:6" s="42" customFormat="1" ht="14.25" customHeight="1">
      <c r="A62" s="134" t="s">
        <v>1</v>
      </c>
      <c r="B62" s="48" t="s">
        <v>0</v>
      </c>
      <c r="C62" s="49"/>
      <c r="D62" s="50"/>
      <c r="E62" s="104"/>
      <c r="F62" s="104"/>
    </row>
    <row r="63" spans="1:6" s="42" customFormat="1" ht="18.75">
      <c r="A63" s="135"/>
      <c r="B63" s="53" t="s">
        <v>2</v>
      </c>
      <c r="C63" s="54" t="s">
        <v>3</v>
      </c>
      <c r="D63" s="55" t="s">
        <v>4</v>
      </c>
      <c r="E63" s="105" t="s">
        <v>5</v>
      </c>
      <c r="F63" s="105" t="s">
        <v>158</v>
      </c>
    </row>
    <row r="64" spans="1:6" s="42" customFormat="1" ht="9">
      <c r="A64" s="21"/>
      <c r="B64" s="43"/>
      <c r="C64" s="44"/>
      <c r="D64" s="45"/>
      <c r="E64" s="106"/>
      <c r="F64" s="106"/>
    </row>
    <row r="65" spans="1:9" ht="27">
      <c r="A65" s="10" t="s">
        <v>21</v>
      </c>
      <c r="B65" s="37" t="s">
        <v>94</v>
      </c>
      <c r="C65" s="19" t="s">
        <v>9</v>
      </c>
      <c r="D65" s="25">
        <v>8.5</v>
      </c>
      <c r="E65" s="101"/>
      <c r="F65" s="101">
        <f>D65*E65</f>
        <v>0</v>
      </c>
      <c r="G65" s="6"/>
      <c r="H65" s="6"/>
      <c r="I65" s="6"/>
    </row>
    <row r="66" spans="2:9" ht="2.25" customHeight="1">
      <c r="B66" s="37"/>
      <c r="E66" s="101"/>
      <c r="F66" s="101"/>
      <c r="G66" s="6"/>
      <c r="H66" s="6"/>
      <c r="I66" s="6"/>
    </row>
    <row r="67" spans="2:9" ht="6" customHeight="1">
      <c r="B67" s="37"/>
      <c r="E67" s="101"/>
      <c r="F67" s="101"/>
      <c r="G67" s="6"/>
      <c r="H67" s="6"/>
      <c r="I67" s="6"/>
    </row>
    <row r="68" spans="1:9" ht="54.75">
      <c r="A68" s="10" t="s">
        <v>22</v>
      </c>
      <c r="B68" s="37" t="s">
        <v>93</v>
      </c>
      <c r="C68" s="19" t="s">
        <v>9</v>
      </c>
      <c r="D68" s="25">
        <v>3</v>
      </c>
      <c r="E68" s="101"/>
      <c r="F68" s="101">
        <f>D68*E68</f>
        <v>0</v>
      </c>
      <c r="G68" s="6"/>
      <c r="H68" s="6"/>
      <c r="I68" s="6"/>
    </row>
    <row r="69" spans="2:9" ht="6" customHeight="1">
      <c r="B69" s="37"/>
      <c r="E69" s="101"/>
      <c r="F69" s="101"/>
      <c r="G69" s="6"/>
      <c r="H69" s="6"/>
      <c r="I69" s="6"/>
    </row>
    <row r="70" spans="1:9" ht="27">
      <c r="A70" s="10" t="s">
        <v>23</v>
      </c>
      <c r="B70" s="37" t="s">
        <v>92</v>
      </c>
      <c r="C70" s="19" t="s">
        <v>9</v>
      </c>
      <c r="D70" s="25">
        <v>1</v>
      </c>
      <c r="E70" s="101"/>
      <c r="F70" s="101">
        <f>D70*E70</f>
        <v>0</v>
      </c>
      <c r="G70" s="6"/>
      <c r="H70" s="6"/>
      <c r="I70" s="6"/>
    </row>
    <row r="71" spans="2:9" ht="3" customHeight="1">
      <c r="B71" s="37"/>
      <c r="E71" s="101"/>
      <c r="F71" s="101"/>
      <c r="G71" s="6"/>
      <c r="H71" s="6"/>
      <c r="I71" s="6"/>
    </row>
    <row r="72" spans="2:9" ht="1.5" customHeight="1">
      <c r="B72" s="35"/>
      <c r="E72" s="101"/>
      <c r="F72" s="101"/>
      <c r="G72" s="6"/>
      <c r="H72" s="6"/>
      <c r="I72" s="6"/>
    </row>
    <row r="73" spans="2:9" ht="14.25">
      <c r="B73" s="38" t="s">
        <v>40</v>
      </c>
      <c r="C73" s="20"/>
      <c r="D73" s="26"/>
      <c r="E73" s="102"/>
      <c r="F73" s="102">
        <f>SUM(F65:F71)</f>
        <v>0</v>
      </c>
      <c r="G73" s="6"/>
      <c r="H73" s="6"/>
      <c r="I73" s="6"/>
    </row>
    <row r="74" spans="2:9" ht="3.75" customHeight="1">
      <c r="B74" s="35"/>
      <c r="D74" s="30"/>
      <c r="E74" s="103"/>
      <c r="F74" s="103"/>
      <c r="G74" s="6"/>
      <c r="H74" s="6"/>
      <c r="I74" s="6"/>
    </row>
    <row r="75" spans="2:9" ht="5.25" customHeight="1">
      <c r="B75" s="35"/>
      <c r="D75" s="30"/>
      <c r="E75" s="103"/>
      <c r="F75" s="103"/>
      <c r="G75" s="6"/>
      <c r="H75" s="6"/>
      <c r="I75" s="6"/>
    </row>
    <row r="76" spans="2:9" ht="6" customHeight="1">
      <c r="B76" s="32"/>
      <c r="E76" s="101"/>
      <c r="F76" s="101"/>
      <c r="G76" s="6"/>
      <c r="H76" s="6"/>
      <c r="I76" s="6"/>
    </row>
    <row r="77" spans="1:9" ht="14.25">
      <c r="A77" s="70"/>
      <c r="B77" s="71" t="s">
        <v>50</v>
      </c>
      <c r="C77" s="72"/>
      <c r="D77" s="73"/>
      <c r="E77" s="108"/>
      <c r="F77" s="108"/>
      <c r="G77" s="6"/>
      <c r="H77" s="6"/>
      <c r="I77" s="6"/>
    </row>
    <row r="78" spans="2:9" ht="5.25" customHeight="1">
      <c r="B78" s="33"/>
      <c r="D78" s="27"/>
      <c r="E78" s="109"/>
      <c r="F78" s="109"/>
      <c r="G78" s="6"/>
      <c r="H78" s="6"/>
      <c r="I78" s="6"/>
    </row>
    <row r="79" spans="1:6" s="42" customFormat="1" ht="14.25" customHeight="1">
      <c r="A79" s="134" t="s">
        <v>1</v>
      </c>
      <c r="B79" s="48" t="s">
        <v>0</v>
      </c>
      <c r="C79" s="49"/>
      <c r="D79" s="50"/>
      <c r="E79" s="104"/>
      <c r="F79" s="104"/>
    </row>
    <row r="80" spans="1:6" s="42" customFormat="1" ht="18.75">
      <c r="A80" s="135"/>
      <c r="B80" s="53" t="s">
        <v>2</v>
      </c>
      <c r="C80" s="54" t="s">
        <v>3</v>
      </c>
      <c r="D80" s="55" t="s">
        <v>4</v>
      </c>
      <c r="E80" s="105" t="s">
        <v>5</v>
      </c>
      <c r="F80" s="105" t="s">
        <v>158</v>
      </c>
    </row>
    <row r="81" spans="1:6" s="42" customFormat="1" ht="9">
      <c r="A81" s="21"/>
      <c r="B81" s="43"/>
      <c r="C81" s="44"/>
      <c r="D81" s="45"/>
      <c r="E81" s="106"/>
      <c r="F81" s="106"/>
    </row>
    <row r="82" spans="1:9" ht="84" customHeight="1">
      <c r="A82" s="10" t="s">
        <v>21</v>
      </c>
      <c r="B82" s="37" t="s">
        <v>43</v>
      </c>
      <c r="E82" s="101"/>
      <c r="F82" s="101"/>
      <c r="G82" s="6"/>
      <c r="H82" s="6"/>
      <c r="I82" s="6"/>
    </row>
    <row r="83" spans="2:9" ht="41.25">
      <c r="B83" s="37" t="s">
        <v>90</v>
      </c>
      <c r="E83" s="101"/>
      <c r="F83" s="101"/>
      <c r="G83" s="6"/>
      <c r="H83" s="6"/>
      <c r="I83" s="6"/>
    </row>
    <row r="84" spans="2:9" ht="14.25">
      <c r="B84" s="37" t="s">
        <v>51</v>
      </c>
      <c r="C84" s="19" t="s">
        <v>9</v>
      </c>
      <c r="D84" s="25">
        <v>2.55</v>
      </c>
      <c r="E84" s="110"/>
      <c r="F84" s="101">
        <f>D84*E84</f>
        <v>0</v>
      </c>
      <c r="G84" s="6"/>
      <c r="H84" s="6"/>
      <c r="I84" s="6"/>
    </row>
    <row r="85" spans="2:9" ht="14.25">
      <c r="B85" s="37" t="s">
        <v>52</v>
      </c>
      <c r="C85" s="19" t="s">
        <v>9</v>
      </c>
      <c r="D85" s="25">
        <v>1.62</v>
      </c>
      <c r="E85" s="110"/>
      <c r="F85" s="101">
        <f aca="true" t="shared" si="0" ref="F85:F91">D85*E85</f>
        <v>0</v>
      </c>
      <c r="G85" s="6"/>
      <c r="H85" s="6"/>
      <c r="I85" s="6"/>
    </row>
    <row r="86" spans="2:9" ht="14.25">
      <c r="B86" s="37" t="s">
        <v>53</v>
      </c>
      <c r="C86" s="19" t="s">
        <v>9</v>
      </c>
      <c r="D86" s="25">
        <v>1.2</v>
      </c>
      <c r="E86" s="110"/>
      <c r="F86" s="101">
        <f t="shared" si="0"/>
        <v>0</v>
      </c>
      <c r="G86" s="6"/>
      <c r="H86" s="6"/>
      <c r="I86" s="6"/>
    </row>
    <row r="87" spans="2:9" ht="14.25">
      <c r="B87" s="37" t="s">
        <v>54</v>
      </c>
      <c r="C87" s="19" t="s">
        <v>9</v>
      </c>
      <c r="D87" s="28">
        <v>3.6</v>
      </c>
      <c r="E87" s="110"/>
      <c r="F87" s="101">
        <f t="shared" si="0"/>
        <v>0</v>
      </c>
      <c r="G87" s="6"/>
      <c r="H87" s="6"/>
      <c r="I87" s="6"/>
    </row>
    <row r="88" spans="2:9" ht="14.25">
      <c r="B88" s="37" t="s">
        <v>125</v>
      </c>
      <c r="C88" s="19" t="s">
        <v>9</v>
      </c>
      <c r="D88" s="25">
        <v>4.82</v>
      </c>
      <c r="E88" s="110"/>
      <c r="F88" s="101">
        <f t="shared" si="0"/>
        <v>0</v>
      </c>
      <c r="G88" s="6"/>
      <c r="H88" s="6"/>
      <c r="I88" s="6"/>
    </row>
    <row r="89" spans="2:9" ht="14.25">
      <c r="B89" s="37" t="s">
        <v>126</v>
      </c>
      <c r="C89" s="19" t="s">
        <v>9</v>
      </c>
      <c r="D89" s="28">
        <v>3.48</v>
      </c>
      <c r="E89" s="110"/>
      <c r="F89" s="101">
        <f t="shared" si="0"/>
        <v>0</v>
      </c>
      <c r="G89" s="6"/>
      <c r="H89" s="6"/>
      <c r="I89" s="6"/>
    </row>
    <row r="90" spans="2:9" ht="14.25">
      <c r="B90" s="37" t="s">
        <v>127</v>
      </c>
      <c r="C90" s="19" t="s">
        <v>9</v>
      </c>
      <c r="D90" s="28">
        <v>5.52</v>
      </c>
      <c r="E90" s="110"/>
      <c r="F90" s="101">
        <f t="shared" si="0"/>
        <v>0</v>
      </c>
      <c r="G90" s="6"/>
      <c r="H90" s="6"/>
      <c r="I90" s="6"/>
    </row>
    <row r="91" spans="2:9" ht="14.25">
      <c r="B91" s="37" t="s">
        <v>128</v>
      </c>
      <c r="C91" s="19" t="s">
        <v>9</v>
      </c>
      <c r="D91" s="29">
        <v>4.16</v>
      </c>
      <c r="E91" s="110"/>
      <c r="F91" s="101">
        <f t="shared" si="0"/>
        <v>0</v>
      </c>
      <c r="G91" s="6"/>
      <c r="H91" s="6"/>
      <c r="I91" s="6"/>
    </row>
    <row r="92" spans="2:9" ht="14.25">
      <c r="B92" s="37" t="s">
        <v>129</v>
      </c>
      <c r="C92" s="19" t="s">
        <v>9</v>
      </c>
      <c r="D92" s="29">
        <v>3.54</v>
      </c>
      <c r="E92" s="110"/>
      <c r="F92" s="101">
        <f>D92*E92</f>
        <v>0</v>
      </c>
      <c r="G92" s="6"/>
      <c r="H92" s="6"/>
      <c r="I92" s="6"/>
    </row>
    <row r="93" spans="2:9" ht="8.25" customHeight="1">
      <c r="B93" s="37"/>
      <c r="D93" s="29"/>
      <c r="E93" s="110"/>
      <c r="F93" s="107"/>
      <c r="G93" s="6"/>
      <c r="H93" s="6"/>
      <c r="I93" s="6"/>
    </row>
    <row r="94" spans="2:9" ht="27">
      <c r="B94" s="37" t="s">
        <v>55</v>
      </c>
      <c r="C94" s="19" t="s">
        <v>9</v>
      </c>
      <c r="D94" s="25">
        <v>2.7</v>
      </c>
      <c r="E94" s="110"/>
      <c r="F94" s="101">
        <f>D94*E94</f>
        <v>0</v>
      </c>
      <c r="G94" s="6"/>
      <c r="H94" s="6"/>
      <c r="I94" s="6"/>
    </row>
    <row r="95" spans="2:9" ht="9" customHeight="1">
      <c r="B95" s="37"/>
      <c r="E95" s="110"/>
      <c r="F95" s="101"/>
      <c r="G95" s="6"/>
      <c r="H95" s="6"/>
      <c r="I95" s="6"/>
    </row>
    <row r="96" spans="2:9" ht="27">
      <c r="B96" s="37" t="s">
        <v>89</v>
      </c>
      <c r="C96" s="19" t="s">
        <v>9</v>
      </c>
      <c r="D96" s="25">
        <v>1.8</v>
      </c>
      <c r="E96" s="101"/>
      <c r="F96" s="101">
        <f>D96*E96</f>
        <v>0</v>
      </c>
      <c r="G96" s="6"/>
      <c r="H96" s="6"/>
      <c r="I96" s="6"/>
    </row>
    <row r="97" spans="2:9" ht="6.75" customHeight="1">
      <c r="B97" s="37"/>
      <c r="E97" s="101"/>
      <c r="F97" s="101"/>
      <c r="G97" s="6"/>
      <c r="H97" s="6"/>
      <c r="I97" s="6"/>
    </row>
    <row r="98" spans="1:9" ht="75" customHeight="1">
      <c r="A98" s="10" t="s">
        <v>22</v>
      </c>
      <c r="B98" s="37" t="s">
        <v>70</v>
      </c>
      <c r="C98" s="19" t="s">
        <v>7</v>
      </c>
      <c r="D98" s="25">
        <v>119</v>
      </c>
      <c r="E98" s="101"/>
      <c r="F98" s="101">
        <f>D98*E98</f>
        <v>0</v>
      </c>
      <c r="G98" s="6"/>
      <c r="H98" s="6"/>
      <c r="I98" s="6"/>
    </row>
    <row r="99" spans="2:9" ht="9" customHeight="1">
      <c r="B99" s="37"/>
      <c r="E99" s="101"/>
      <c r="F99" s="101"/>
      <c r="G99" s="6"/>
      <c r="H99" s="6"/>
      <c r="I99" s="6"/>
    </row>
    <row r="100" spans="1:9" ht="54.75">
      <c r="A100" s="10" t="s">
        <v>23</v>
      </c>
      <c r="B100" s="37" t="s">
        <v>88</v>
      </c>
      <c r="C100" s="19" t="s">
        <v>7</v>
      </c>
      <c r="D100" s="25">
        <v>18.8</v>
      </c>
      <c r="E100" s="101"/>
      <c r="F100" s="101">
        <f>D100*E100</f>
        <v>0</v>
      </c>
      <c r="G100" s="6"/>
      <c r="H100" s="6"/>
      <c r="I100" s="6"/>
    </row>
    <row r="101" spans="1:9" ht="41.25">
      <c r="A101" s="10" t="s">
        <v>24</v>
      </c>
      <c r="B101" s="37" t="s">
        <v>130</v>
      </c>
      <c r="C101" s="19" t="s">
        <v>7</v>
      </c>
      <c r="D101" s="25">
        <v>150</v>
      </c>
      <c r="E101" s="101"/>
      <c r="F101" s="101">
        <f>D101*E101</f>
        <v>0</v>
      </c>
      <c r="G101" s="6"/>
      <c r="H101" s="6"/>
      <c r="I101" s="6"/>
    </row>
    <row r="102" spans="2:9" ht="2.25" customHeight="1">
      <c r="B102" s="35"/>
      <c r="E102" s="101"/>
      <c r="F102" s="101"/>
      <c r="G102" s="6"/>
      <c r="H102" s="6"/>
      <c r="I102" s="6"/>
    </row>
    <row r="103" spans="2:9" ht="14.25">
      <c r="B103" s="38" t="s">
        <v>41</v>
      </c>
      <c r="C103" s="20"/>
      <c r="D103" s="26"/>
      <c r="E103" s="102"/>
      <c r="F103" s="102">
        <f>SUM(F84:F102)</f>
        <v>0</v>
      </c>
      <c r="G103" s="6"/>
      <c r="H103" s="6"/>
      <c r="I103" s="6"/>
    </row>
    <row r="104" spans="2:9" ht="4.5" customHeight="1">
      <c r="B104" s="35"/>
      <c r="D104" s="30"/>
      <c r="E104" s="103"/>
      <c r="F104" s="103"/>
      <c r="G104" s="6"/>
      <c r="H104" s="6"/>
      <c r="I104" s="6"/>
    </row>
    <row r="105" spans="2:9" ht="4.5" customHeight="1">
      <c r="B105" s="35"/>
      <c r="D105" s="30"/>
      <c r="E105" s="103"/>
      <c r="F105" s="103"/>
      <c r="G105" s="6"/>
      <c r="H105" s="6"/>
      <c r="I105" s="6"/>
    </row>
    <row r="106" spans="2:9" ht="3.75" customHeight="1">
      <c r="B106" s="32"/>
      <c r="E106" s="101"/>
      <c r="F106" s="101"/>
      <c r="G106" s="6"/>
      <c r="H106" s="6"/>
      <c r="I106" s="6"/>
    </row>
    <row r="107" spans="1:9" ht="14.25">
      <c r="A107" s="70"/>
      <c r="B107" s="71" t="s">
        <v>56</v>
      </c>
      <c r="C107" s="72"/>
      <c r="D107" s="73"/>
      <c r="E107" s="108"/>
      <c r="F107" s="108"/>
      <c r="G107" s="6"/>
      <c r="H107" s="6"/>
      <c r="I107" s="6"/>
    </row>
    <row r="108" spans="2:9" ht="27">
      <c r="B108" s="35" t="s">
        <v>19</v>
      </c>
      <c r="E108" s="101"/>
      <c r="F108" s="101"/>
      <c r="G108" s="6"/>
      <c r="H108" s="6"/>
      <c r="I108" s="6"/>
    </row>
    <row r="109" spans="2:9" ht="6" customHeight="1">
      <c r="B109" s="35"/>
      <c r="E109" s="101"/>
      <c r="F109" s="101"/>
      <c r="G109" s="6"/>
      <c r="H109" s="6"/>
      <c r="I109" s="6"/>
    </row>
    <row r="110" spans="1:6" s="42" customFormat="1" ht="14.25" customHeight="1">
      <c r="A110" s="134" t="s">
        <v>1</v>
      </c>
      <c r="B110" s="48" t="s">
        <v>0</v>
      </c>
      <c r="C110" s="49"/>
      <c r="D110" s="50"/>
      <c r="E110" s="104"/>
      <c r="F110" s="104"/>
    </row>
    <row r="111" spans="1:6" s="42" customFormat="1" ht="18.75">
      <c r="A111" s="135"/>
      <c r="B111" s="53" t="s">
        <v>2</v>
      </c>
      <c r="C111" s="54" t="s">
        <v>3</v>
      </c>
      <c r="D111" s="55" t="s">
        <v>4</v>
      </c>
      <c r="E111" s="105" t="s">
        <v>5</v>
      </c>
      <c r="F111" s="105" t="s">
        <v>158</v>
      </c>
    </row>
    <row r="112" spans="1:6" s="42" customFormat="1" ht="6" customHeight="1">
      <c r="A112" s="21"/>
      <c r="B112" s="43"/>
      <c r="C112" s="44"/>
      <c r="D112" s="45"/>
      <c r="E112" s="106"/>
      <c r="F112" s="106"/>
    </row>
    <row r="113" spans="1:9" ht="277.5" customHeight="1">
      <c r="A113" s="10" t="s">
        <v>21</v>
      </c>
      <c r="B113" s="37" t="s">
        <v>123</v>
      </c>
      <c r="E113" s="101"/>
      <c r="F113" s="101"/>
      <c r="G113" s="6"/>
      <c r="H113" s="6"/>
      <c r="I113" s="6"/>
    </row>
    <row r="114" spans="2:9" ht="41.25">
      <c r="B114" s="37" t="s">
        <v>86</v>
      </c>
      <c r="C114" s="19" t="s">
        <v>15</v>
      </c>
      <c r="D114" s="24">
        <v>7.1</v>
      </c>
      <c r="E114" s="107"/>
      <c r="F114" s="101">
        <f>D114*E114</f>
        <v>0</v>
      </c>
      <c r="G114" s="6"/>
      <c r="H114" s="6"/>
      <c r="I114" s="6"/>
    </row>
    <row r="115" spans="2:10" ht="27">
      <c r="B115" s="37" t="s">
        <v>25</v>
      </c>
      <c r="C115" s="19" t="s">
        <v>15</v>
      </c>
      <c r="D115" s="24">
        <v>5.9</v>
      </c>
      <c r="E115" s="107"/>
      <c r="F115" s="101">
        <f aca="true" t="shared" si="1" ref="F115:F123">D115*E115</f>
        <v>0</v>
      </c>
      <c r="G115" s="6"/>
      <c r="H115" s="6"/>
      <c r="I115" s="6"/>
      <c r="J115" s="6"/>
    </row>
    <row r="116" spans="2:10" ht="27">
      <c r="B116" s="37" t="s">
        <v>26</v>
      </c>
      <c r="C116" s="19" t="s">
        <v>15</v>
      </c>
      <c r="D116" s="24">
        <v>8.55</v>
      </c>
      <c r="E116" s="107"/>
      <c r="F116" s="101">
        <f t="shared" si="1"/>
        <v>0</v>
      </c>
      <c r="G116" s="6"/>
      <c r="H116" s="6"/>
      <c r="I116" s="6"/>
      <c r="J116" s="6"/>
    </row>
    <row r="117" spans="2:10" ht="27">
      <c r="B117" s="37" t="s">
        <v>27</v>
      </c>
      <c r="C117" s="19" t="s">
        <v>15</v>
      </c>
      <c r="D117" s="24">
        <v>4.5</v>
      </c>
      <c r="E117" s="107"/>
      <c r="F117" s="101">
        <f t="shared" si="1"/>
        <v>0</v>
      </c>
      <c r="G117" s="6"/>
      <c r="H117" s="6"/>
      <c r="I117" s="6"/>
      <c r="J117" s="6"/>
    </row>
    <row r="118" spans="2:10" ht="41.25">
      <c r="B118" s="37" t="s">
        <v>28</v>
      </c>
      <c r="C118" s="19" t="s">
        <v>15</v>
      </c>
      <c r="D118" s="24">
        <v>12.3</v>
      </c>
      <c r="E118" s="107"/>
      <c r="F118" s="101">
        <f t="shared" si="1"/>
        <v>0</v>
      </c>
      <c r="G118" s="6"/>
      <c r="H118" s="6"/>
      <c r="I118" s="6"/>
      <c r="J118" s="6"/>
    </row>
    <row r="119" spans="2:10" ht="27">
      <c r="B119" s="37" t="s">
        <v>29</v>
      </c>
      <c r="C119" s="19" t="s">
        <v>15</v>
      </c>
      <c r="D119" s="24">
        <v>6.26</v>
      </c>
      <c r="E119" s="107"/>
      <c r="F119" s="101">
        <f t="shared" si="1"/>
        <v>0</v>
      </c>
      <c r="G119" s="8"/>
      <c r="H119" s="6"/>
      <c r="I119" s="6"/>
      <c r="J119" s="6"/>
    </row>
    <row r="120" spans="2:10" ht="27">
      <c r="B120" s="37" t="s">
        <v>30</v>
      </c>
      <c r="C120" s="19" t="s">
        <v>15</v>
      </c>
      <c r="D120" s="24">
        <v>2.4</v>
      </c>
      <c r="E120" s="107"/>
      <c r="F120" s="101">
        <f t="shared" si="1"/>
        <v>0</v>
      </c>
      <c r="G120" s="6"/>
      <c r="H120" s="6"/>
      <c r="I120" s="6"/>
      <c r="J120" s="6"/>
    </row>
    <row r="121" spans="2:10" ht="32.25" customHeight="1">
      <c r="B121" s="37" t="s">
        <v>31</v>
      </c>
      <c r="C121" s="19" t="s">
        <v>15</v>
      </c>
      <c r="D121" s="24"/>
      <c r="E121" s="107"/>
      <c r="F121" s="101"/>
      <c r="G121" s="6"/>
      <c r="H121" s="6"/>
      <c r="I121" s="6"/>
      <c r="J121" s="6"/>
    </row>
    <row r="122" spans="2:10" ht="41.25">
      <c r="B122" s="37" t="s">
        <v>32</v>
      </c>
      <c r="C122" s="19" t="s">
        <v>15</v>
      </c>
      <c r="D122" s="24">
        <v>6.2</v>
      </c>
      <c r="E122" s="107"/>
      <c r="F122" s="101">
        <f t="shared" si="1"/>
        <v>0</v>
      </c>
      <c r="G122" s="6"/>
      <c r="H122" s="6"/>
      <c r="I122" s="6"/>
      <c r="J122" s="6"/>
    </row>
    <row r="123" spans="2:10" ht="27">
      <c r="B123" s="37" t="s">
        <v>33</v>
      </c>
      <c r="C123" s="19" t="s">
        <v>15</v>
      </c>
      <c r="D123" s="24">
        <v>1.8</v>
      </c>
      <c r="E123" s="107"/>
      <c r="F123" s="101">
        <f t="shared" si="1"/>
        <v>0</v>
      </c>
      <c r="G123" s="6"/>
      <c r="H123" s="6"/>
      <c r="I123" s="6"/>
      <c r="J123" s="6"/>
    </row>
    <row r="124" spans="2:10" ht="27">
      <c r="B124" s="37" t="s">
        <v>34</v>
      </c>
      <c r="C124" s="19" t="s">
        <v>15</v>
      </c>
      <c r="D124" s="24">
        <v>2.6</v>
      </c>
      <c r="E124" s="107"/>
      <c r="F124" s="101">
        <f>D124*E124</f>
        <v>0</v>
      </c>
      <c r="G124" s="6"/>
      <c r="H124" s="6"/>
      <c r="I124" s="6"/>
      <c r="J124" s="6"/>
    </row>
    <row r="125" spans="2:10" ht="6.75" customHeight="1">
      <c r="B125" s="37"/>
      <c r="D125" s="24"/>
      <c r="E125" s="101"/>
      <c r="F125" s="101"/>
      <c r="G125" s="6"/>
      <c r="H125" s="6"/>
      <c r="I125" s="6"/>
      <c r="J125" s="6"/>
    </row>
    <row r="126" spans="1:9" ht="72" customHeight="1">
      <c r="A126" s="10" t="s">
        <v>22</v>
      </c>
      <c r="B126" s="37" t="s">
        <v>87</v>
      </c>
      <c r="C126" s="19" t="s">
        <v>16</v>
      </c>
      <c r="D126" s="24">
        <v>7</v>
      </c>
      <c r="E126" s="101"/>
      <c r="F126" s="101">
        <f>D126*E126</f>
        <v>0</v>
      </c>
      <c r="G126" s="6"/>
      <c r="H126" s="6"/>
      <c r="I126" s="6"/>
    </row>
    <row r="127" spans="2:9" ht="6.75" customHeight="1">
      <c r="B127" s="1"/>
      <c r="E127" s="101"/>
      <c r="F127" s="101"/>
      <c r="G127" s="6"/>
      <c r="H127" s="6"/>
      <c r="I127" s="6"/>
    </row>
    <row r="128" spans="1:9" ht="87" customHeight="1">
      <c r="A128" s="10" t="s">
        <v>23</v>
      </c>
      <c r="B128" s="37" t="s">
        <v>85</v>
      </c>
      <c r="E128" s="101"/>
      <c r="F128" s="101"/>
      <c r="G128" s="6"/>
      <c r="H128" s="6"/>
      <c r="I128" s="6"/>
    </row>
    <row r="129" spans="2:9" ht="54.75">
      <c r="B129" s="37" t="s">
        <v>57</v>
      </c>
      <c r="C129" s="19" t="s">
        <v>15</v>
      </c>
      <c r="D129" s="25">
        <v>6.1</v>
      </c>
      <c r="E129" s="101"/>
      <c r="F129" s="101">
        <f aca="true" t="shared" si="2" ref="F129:F138">D129*E129</f>
        <v>0</v>
      </c>
      <c r="G129" s="6"/>
      <c r="H129" s="6"/>
      <c r="I129" s="6"/>
    </row>
    <row r="130" spans="2:9" ht="41.25">
      <c r="B130" s="37" t="s">
        <v>58</v>
      </c>
      <c r="C130" s="19" t="s">
        <v>15</v>
      </c>
      <c r="D130" s="25">
        <v>1.8</v>
      </c>
      <c r="E130" s="101"/>
      <c r="F130" s="101">
        <f t="shared" si="2"/>
        <v>0</v>
      </c>
      <c r="G130" s="6"/>
      <c r="H130" s="6"/>
      <c r="I130" s="6"/>
    </row>
    <row r="131" spans="2:9" ht="54.75">
      <c r="B131" s="37" t="s">
        <v>59</v>
      </c>
      <c r="C131" s="19" t="s">
        <v>15</v>
      </c>
      <c r="D131" s="25">
        <v>9.5</v>
      </c>
      <c r="E131" s="101"/>
      <c r="F131" s="101">
        <f t="shared" si="2"/>
        <v>0</v>
      </c>
      <c r="G131" s="6"/>
      <c r="H131" s="6"/>
      <c r="I131" s="6"/>
    </row>
    <row r="132" spans="2:9" ht="27">
      <c r="B132" s="37" t="s">
        <v>60</v>
      </c>
      <c r="C132" s="19" t="s">
        <v>15</v>
      </c>
      <c r="D132" s="25">
        <v>2.6</v>
      </c>
      <c r="E132" s="101"/>
      <c r="F132" s="101">
        <f t="shared" si="2"/>
        <v>0</v>
      </c>
      <c r="G132" s="6"/>
      <c r="H132" s="6"/>
      <c r="I132" s="6"/>
    </row>
    <row r="133" spans="2:9" ht="27">
      <c r="B133" s="37" t="s">
        <v>61</v>
      </c>
      <c r="C133" s="19" t="s">
        <v>15</v>
      </c>
      <c r="D133" s="25">
        <v>2.96</v>
      </c>
      <c r="E133" s="101"/>
      <c r="F133" s="101">
        <f t="shared" si="2"/>
        <v>0</v>
      </c>
      <c r="G133" s="6"/>
      <c r="H133" s="6"/>
      <c r="I133" s="6"/>
    </row>
    <row r="134" spans="2:9" ht="27">
      <c r="B134" s="37" t="s">
        <v>62</v>
      </c>
      <c r="C134" s="19" t="s">
        <v>15</v>
      </c>
      <c r="D134" s="25">
        <v>12</v>
      </c>
      <c r="E134" s="101"/>
      <c r="F134" s="101">
        <f t="shared" si="2"/>
        <v>0</v>
      </c>
      <c r="G134" s="6"/>
      <c r="H134" s="13"/>
      <c r="I134" s="6"/>
    </row>
    <row r="135" spans="2:9" ht="27">
      <c r="B135" s="37" t="s">
        <v>63</v>
      </c>
      <c r="C135" s="19" t="s">
        <v>15</v>
      </c>
      <c r="D135" s="25">
        <v>6.5</v>
      </c>
      <c r="E135" s="101"/>
      <c r="F135" s="101">
        <f t="shared" si="2"/>
        <v>0</v>
      </c>
      <c r="G135" s="6"/>
      <c r="H135" s="6"/>
      <c r="I135" s="6"/>
    </row>
    <row r="136" spans="2:9" ht="60.75" customHeight="1">
      <c r="B136" s="37" t="s">
        <v>64</v>
      </c>
      <c r="C136" s="19" t="s">
        <v>15</v>
      </c>
      <c r="D136" s="25">
        <v>3</v>
      </c>
      <c r="E136" s="101"/>
      <c r="F136" s="101">
        <f t="shared" si="2"/>
        <v>0</v>
      </c>
      <c r="G136" s="6"/>
      <c r="H136" s="6"/>
      <c r="I136" s="6"/>
    </row>
    <row r="137" spans="2:9" ht="14.25">
      <c r="B137" s="37" t="s">
        <v>65</v>
      </c>
      <c r="C137" s="19" t="s">
        <v>15</v>
      </c>
      <c r="D137" s="25">
        <v>1.8</v>
      </c>
      <c r="E137" s="101"/>
      <c r="F137" s="101">
        <f t="shared" si="2"/>
        <v>0</v>
      </c>
      <c r="G137" s="6"/>
      <c r="H137" s="6"/>
      <c r="I137" s="6"/>
    </row>
    <row r="138" spans="2:9" ht="27">
      <c r="B138" s="37" t="s">
        <v>66</v>
      </c>
      <c r="C138" s="19" t="s">
        <v>15</v>
      </c>
      <c r="D138" s="25">
        <v>9.1</v>
      </c>
      <c r="E138" s="101"/>
      <c r="F138" s="101">
        <f t="shared" si="2"/>
        <v>0</v>
      </c>
      <c r="G138" s="6"/>
      <c r="H138" s="6"/>
      <c r="I138" s="6"/>
    </row>
    <row r="139" spans="2:9" ht="27">
      <c r="B139" s="37" t="s">
        <v>67</v>
      </c>
      <c r="C139" s="19" t="s">
        <v>15</v>
      </c>
      <c r="D139" s="25">
        <v>14</v>
      </c>
      <c r="E139" s="101"/>
      <c r="F139" s="101">
        <f>D139*E139</f>
        <v>0</v>
      </c>
      <c r="G139" s="6"/>
      <c r="H139" s="6"/>
      <c r="I139" s="6"/>
    </row>
    <row r="140" spans="1:9" ht="5.25" customHeight="1">
      <c r="A140" s="16"/>
      <c r="B140" s="39"/>
      <c r="E140" s="107"/>
      <c r="F140" s="101"/>
      <c r="G140" s="6"/>
      <c r="H140" s="6"/>
      <c r="I140" s="6"/>
    </row>
    <row r="141" spans="2:9" ht="14.25">
      <c r="B141" s="38" t="s">
        <v>35</v>
      </c>
      <c r="C141" s="20"/>
      <c r="D141" s="26"/>
      <c r="E141" s="102"/>
      <c r="F141" s="102">
        <f>SUM(F113:F139)</f>
        <v>0</v>
      </c>
      <c r="G141" s="6"/>
      <c r="H141" s="6"/>
      <c r="I141" s="6"/>
    </row>
    <row r="142" spans="2:6" ht="3" customHeight="1">
      <c r="B142" s="35"/>
      <c r="D142" s="30"/>
      <c r="E142" s="103"/>
      <c r="F142" s="103"/>
    </row>
    <row r="143" spans="2:6" ht="14.25">
      <c r="B143" s="35"/>
      <c r="E143" s="101"/>
      <c r="F143" s="101"/>
    </row>
    <row r="144" spans="1:6" ht="14.25">
      <c r="A144" s="70"/>
      <c r="B144" s="71" t="s">
        <v>68</v>
      </c>
      <c r="C144" s="72"/>
      <c r="D144" s="73"/>
      <c r="E144" s="108"/>
      <c r="F144" s="108"/>
    </row>
    <row r="145" spans="2:6" ht="7.5" customHeight="1">
      <c r="B145" s="33"/>
      <c r="D145" s="27"/>
      <c r="E145" s="109"/>
      <c r="F145" s="109"/>
    </row>
    <row r="146" spans="1:6" s="42" customFormat="1" ht="14.25" customHeight="1">
      <c r="A146" s="134" t="s">
        <v>1</v>
      </c>
      <c r="B146" s="48" t="s">
        <v>0</v>
      </c>
      <c r="C146" s="49"/>
      <c r="D146" s="50"/>
      <c r="E146" s="104"/>
      <c r="F146" s="104"/>
    </row>
    <row r="147" spans="1:6" s="42" customFormat="1" ht="18.75">
      <c r="A147" s="135"/>
      <c r="B147" s="53" t="s">
        <v>2</v>
      </c>
      <c r="C147" s="54" t="s">
        <v>3</v>
      </c>
      <c r="D147" s="55" t="s">
        <v>4</v>
      </c>
      <c r="E147" s="105" t="s">
        <v>5</v>
      </c>
      <c r="F147" s="105" t="s">
        <v>158</v>
      </c>
    </row>
    <row r="148" spans="1:6" s="42" customFormat="1" ht="4.5" customHeight="1">
      <c r="A148" s="21"/>
      <c r="B148" s="43"/>
      <c r="C148" s="44"/>
      <c r="D148" s="45"/>
      <c r="E148" s="106"/>
      <c r="F148" s="106"/>
    </row>
    <row r="149" spans="1:6" ht="72" customHeight="1">
      <c r="A149" s="10" t="s">
        <v>21</v>
      </c>
      <c r="B149" s="37" t="s">
        <v>83</v>
      </c>
      <c r="E149" s="101"/>
      <c r="F149" s="101"/>
    </row>
    <row r="150" spans="2:6" ht="27">
      <c r="B150" s="37" t="s">
        <v>74</v>
      </c>
      <c r="C150" s="19" t="s">
        <v>16</v>
      </c>
      <c r="D150" s="25">
        <v>11</v>
      </c>
      <c r="E150" s="101"/>
      <c r="F150" s="101">
        <f aca="true" t="shared" si="3" ref="F150:F160">D150*E150</f>
        <v>0</v>
      </c>
    </row>
    <row r="151" spans="2:6" ht="27">
      <c r="B151" s="1" t="s">
        <v>75</v>
      </c>
      <c r="C151" s="19" t="s">
        <v>16</v>
      </c>
      <c r="D151" s="25">
        <v>7</v>
      </c>
      <c r="E151" s="101"/>
      <c r="F151" s="101">
        <f t="shared" si="3"/>
        <v>0</v>
      </c>
    </row>
    <row r="152" spans="2:6" ht="14.25">
      <c r="B152" s="1" t="s">
        <v>76</v>
      </c>
      <c r="C152" s="19" t="s">
        <v>16</v>
      </c>
      <c r="D152" s="25">
        <v>3</v>
      </c>
      <c r="E152" s="101"/>
      <c r="F152" s="101">
        <f t="shared" si="3"/>
        <v>0</v>
      </c>
    </row>
    <row r="153" spans="2:6" ht="14.25">
      <c r="B153" s="1" t="s">
        <v>72</v>
      </c>
      <c r="C153" s="19" t="s">
        <v>16</v>
      </c>
      <c r="D153" s="25">
        <v>5</v>
      </c>
      <c r="E153" s="101"/>
      <c r="F153" s="101">
        <f t="shared" si="3"/>
        <v>0</v>
      </c>
    </row>
    <row r="154" spans="2:6" ht="14.25">
      <c r="B154" s="1" t="s">
        <v>73</v>
      </c>
      <c r="C154" s="19" t="s">
        <v>16</v>
      </c>
      <c r="D154" s="25">
        <v>2</v>
      </c>
      <c r="E154" s="101"/>
      <c r="F154" s="101">
        <f t="shared" si="3"/>
        <v>0</v>
      </c>
    </row>
    <row r="155" spans="2:6" ht="14.25">
      <c r="B155" s="1" t="s">
        <v>77</v>
      </c>
      <c r="C155" s="19" t="s">
        <v>16</v>
      </c>
      <c r="D155" s="25">
        <v>2</v>
      </c>
      <c r="E155" s="101"/>
      <c r="F155" s="101">
        <f t="shared" si="3"/>
        <v>0</v>
      </c>
    </row>
    <row r="156" spans="2:6" ht="14.25">
      <c r="B156" s="1" t="s">
        <v>78</v>
      </c>
      <c r="C156" s="19" t="s">
        <v>16</v>
      </c>
      <c r="D156" s="25">
        <v>9</v>
      </c>
      <c r="E156" s="101"/>
      <c r="F156" s="101">
        <f t="shared" si="3"/>
        <v>0</v>
      </c>
    </row>
    <row r="157" spans="2:6" ht="14.25">
      <c r="B157" s="1" t="s">
        <v>79</v>
      </c>
      <c r="C157" s="19" t="s">
        <v>16</v>
      </c>
      <c r="D157" s="25">
        <v>1</v>
      </c>
      <c r="E157" s="101"/>
      <c r="F157" s="101">
        <f t="shared" si="3"/>
        <v>0</v>
      </c>
    </row>
    <row r="158" spans="2:6" ht="14.25">
      <c r="B158" s="1" t="s">
        <v>80</v>
      </c>
      <c r="C158" s="19" t="s">
        <v>16</v>
      </c>
      <c r="D158" s="25">
        <v>1</v>
      </c>
      <c r="E158" s="101"/>
      <c r="F158" s="101">
        <f t="shared" si="3"/>
        <v>0</v>
      </c>
    </row>
    <row r="159" spans="2:6" ht="21" customHeight="1">
      <c r="B159" s="1" t="s">
        <v>81</v>
      </c>
      <c r="C159" s="19" t="s">
        <v>16</v>
      </c>
      <c r="D159" s="25">
        <v>4</v>
      </c>
      <c r="E159" s="101"/>
      <c r="F159" s="101">
        <f t="shared" si="3"/>
        <v>0</v>
      </c>
    </row>
    <row r="160" spans="2:6" ht="27">
      <c r="B160" s="37" t="s">
        <v>82</v>
      </c>
      <c r="C160" s="19" t="s">
        <v>16</v>
      </c>
      <c r="D160" s="25">
        <v>4</v>
      </c>
      <c r="E160" s="101"/>
      <c r="F160" s="101">
        <f t="shared" si="3"/>
        <v>0</v>
      </c>
    </row>
    <row r="161" spans="2:6" ht="6" customHeight="1">
      <c r="B161" s="37"/>
      <c r="E161" s="101"/>
      <c r="F161" s="101"/>
    </row>
    <row r="162" spans="2:6" ht="14.25">
      <c r="B162" s="1" t="s">
        <v>71</v>
      </c>
      <c r="C162" s="19" t="s">
        <v>16</v>
      </c>
      <c r="D162" s="25">
        <v>1</v>
      </c>
      <c r="E162" s="101"/>
      <c r="F162" s="101">
        <f>D162*E162</f>
        <v>0</v>
      </c>
    </row>
    <row r="163" spans="2:6" ht="6.75" customHeight="1">
      <c r="B163" s="1"/>
      <c r="E163" s="101"/>
      <c r="F163" s="101"/>
    </row>
    <row r="164" spans="1:6" ht="110.25">
      <c r="A164" s="10" t="s">
        <v>22</v>
      </c>
      <c r="B164" s="37" t="s">
        <v>84</v>
      </c>
      <c r="E164" s="101"/>
      <c r="F164" s="101"/>
    </row>
    <row r="165" spans="2:6" ht="14.25">
      <c r="B165" s="37" t="s">
        <v>37</v>
      </c>
      <c r="C165" s="19" t="s">
        <v>16</v>
      </c>
      <c r="D165" s="25">
        <v>15</v>
      </c>
      <c r="E165" s="111"/>
      <c r="F165" s="101">
        <f>D165*E165</f>
        <v>0</v>
      </c>
    </row>
    <row r="166" spans="2:6" ht="14.25">
      <c r="B166" s="1" t="s">
        <v>71</v>
      </c>
      <c r="C166" s="19" t="s">
        <v>16</v>
      </c>
      <c r="D166" s="25">
        <v>15</v>
      </c>
      <c r="E166" s="101"/>
      <c r="F166" s="101">
        <f>D166*E166</f>
        <v>0</v>
      </c>
    </row>
    <row r="167" spans="2:6" ht="5.25" customHeight="1">
      <c r="B167" s="35"/>
      <c r="E167" s="101"/>
      <c r="F167" s="101"/>
    </row>
    <row r="168" spans="2:6" ht="3.75" customHeight="1">
      <c r="B168" s="35"/>
      <c r="E168" s="101"/>
      <c r="F168" s="101"/>
    </row>
    <row r="169" spans="2:6" ht="14.25">
      <c r="B169" s="38" t="s">
        <v>36</v>
      </c>
      <c r="C169" s="20"/>
      <c r="D169" s="26"/>
      <c r="E169" s="102"/>
      <c r="F169" s="102">
        <f>SUM(F149:F164)</f>
        <v>0</v>
      </c>
    </row>
    <row r="170" spans="2:6" ht="3.75" customHeight="1">
      <c r="B170" s="32"/>
      <c r="E170" s="101"/>
      <c r="F170" s="101"/>
    </row>
    <row r="171" spans="2:6" ht="3.75" customHeight="1">
      <c r="B171" s="32"/>
      <c r="E171" s="101"/>
      <c r="F171" s="101"/>
    </row>
    <row r="172" spans="2:6" ht="6" customHeight="1">
      <c r="B172" s="32"/>
      <c r="E172" s="101"/>
      <c r="F172" s="101"/>
    </row>
    <row r="173" spans="1:6" ht="14.25">
      <c r="A173" s="70"/>
      <c r="B173" s="71" t="s">
        <v>69</v>
      </c>
      <c r="C173" s="72"/>
      <c r="D173" s="73"/>
      <c r="E173" s="108"/>
      <c r="F173" s="108"/>
    </row>
    <row r="174" spans="2:6" ht="8.25" customHeight="1">
      <c r="B174" s="35"/>
      <c r="E174" s="101"/>
      <c r="F174" s="101"/>
    </row>
    <row r="175" spans="1:6" s="42" customFormat="1" ht="14.25" customHeight="1">
      <c r="A175" s="134" t="s">
        <v>1</v>
      </c>
      <c r="B175" s="48" t="s">
        <v>0</v>
      </c>
      <c r="C175" s="49"/>
      <c r="D175" s="50"/>
      <c r="E175" s="104"/>
      <c r="F175" s="104"/>
    </row>
    <row r="176" spans="1:6" s="42" customFormat="1" ht="18.75">
      <c r="A176" s="135"/>
      <c r="B176" s="53" t="s">
        <v>2</v>
      </c>
      <c r="C176" s="54" t="s">
        <v>3</v>
      </c>
      <c r="D176" s="55" t="s">
        <v>4</v>
      </c>
      <c r="E176" s="105" t="s">
        <v>5</v>
      </c>
      <c r="F176" s="105" t="s">
        <v>158</v>
      </c>
    </row>
    <row r="177" spans="1:6" s="42" customFormat="1" ht="6" customHeight="1">
      <c r="A177" s="21"/>
      <c r="B177" s="43"/>
      <c r="C177" s="44"/>
      <c r="D177" s="45"/>
      <c r="E177" s="106"/>
      <c r="F177" s="106"/>
    </row>
    <row r="178" spans="1:6" ht="41.25">
      <c r="A178" s="10" t="s">
        <v>21</v>
      </c>
      <c r="B178" s="35" t="s">
        <v>124</v>
      </c>
      <c r="C178" s="19" t="s">
        <v>6</v>
      </c>
      <c r="D178" s="25">
        <v>1</v>
      </c>
      <c r="E178" s="101"/>
      <c r="F178" s="101">
        <f>D178*E178</f>
        <v>0</v>
      </c>
    </row>
    <row r="179" spans="2:6" ht="5.25" customHeight="1">
      <c r="B179" s="35"/>
      <c r="E179" s="101"/>
      <c r="F179" s="101"/>
    </row>
    <row r="180" spans="1:6" ht="27">
      <c r="A180" s="10" t="s">
        <v>22</v>
      </c>
      <c r="B180" s="35" t="s">
        <v>133</v>
      </c>
      <c r="E180" s="101"/>
      <c r="F180" s="101"/>
    </row>
    <row r="181" spans="1:6" s="81" customFormat="1" ht="82.5">
      <c r="A181" s="79"/>
      <c r="B181" s="80" t="s">
        <v>131</v>
      </c>
      <c r="C181" s="78" t="s">
        <v>16</v>
      </c>
      <c r="D181" s="30">
        <v>20</v>
      </c>
      <c r="E181" s="103"/>
      <c r="F181" s="101">
        <f>D181*E181</f>
        <v>0</v>
      </c>
    </row>
    <row r="182" spans="2:6" ht="96">
      <c r="B182" s="37" t="s">
        <v>132</v>
      </c>
      <c r="C182" s="19" t="s">
        <v>16</v>
      </c>
      <c r="D182" s="25">
        <v>20</v>
      </c>
      <c r="E182" s="101"/>
      <c r="F182" s="101">
        <f>D182*E182</f>
        <v>0</v>
      </c>
    </row>
    <row r="183" spans="2:6" ht="4.5" customHeight="1">
      <c r="B183" s="37"/>
      <c r="E183" s="101"/>
      <c r="F183" s="101"/>
    </row>
    <row r="184" spans="2:6" ht="6" customHeight="1">
      <c r="B184" s="38"/>
      <c r="C184" s="20"/>
      <c r="D184" s="26"/>
      <c r="E184" s="102"/>
      <c r="F184" s="102"/>
    </row>
    <row r="185" spans="2:6" ht="14.25">
      <c r="B185" s="35" t="s">
        <v>38</v>
      </c>
      <c r="D185" s="30"/>
      <c r="E185" s="103"/>
      <c r="F185" s="103">
        <f>SUM(F178:F183)</f>
        <v>0</v>
      </c>
    </row>
    <row r="186" spans="2:6" ht="14.25">
      <c r="B186" s="35"/>
      <c r="D186" s="30"/>
      <c r="E186" s="103"/>
      <c r="F186" s="103"/>
    </row>
    <row r="187" spans="2:6" ht="14.25">
      <c r="B187" s="35"/>
      <c r="D187" s="30"/>
      <c r="E187" s="103"/>
      <c r="F187" s="103"/>
    </row>
    <row r="188" spans="1:6" ht="14.25">
      <c r="A188" s="9"/>
      <c r="C188" s="16"/>
      <c r="E188" s="101"/>
      <c r="F188" s="101"/>
    </row>
    <row r="189" spans="1:6" ht="14.25">
      <c r="A189" s="12"/>
      <c r="B189" s="5" t="s">
        <v>118</v>
      </c>
      <c r="C189" s="18"/>
      <c r="D189" s="31"/>
      <c r="E189" s="112"/>
      <c r="F189" s="112"/>
    </row>
    <row r="190" spans="1:6" ht="14.25">
      <c r="A190" s="9"/>
      <c r="C190" s="16"/>
      <c r="E190" s="101"/>
      <c r="F190" s="101"/>
    </row>
    <row r="191" spans="1:6" s="4" customFormat="1" ht="14.25">
      <c r="A191" s="9" t="s">
        <v>8</v>
      </c>
      <c r="B191" s="1" t="s">
        <v>101</v>
      </c>
      <c r="C191" s="16"/>
      <c r="D191" s="25"/>
      <c r="E191" s="101"/>
      <c r="F191" s="101">
        <f>$F$22</f>
        <v>0</v>
      </c>
    </row>
    <row r="192" spans="1:6" s="4" customFormat="1" ht="14.25">
      <c r="A192" s="9"/>
      <c r="B192" s="1"/>
      <c r="C192" s="16"/>
      <c r="D192" s="25"/>
      <c r="E192" s="101"/>
      <c r="F192" s="101"/>
    </row>
    <row r="193" spans="1:6" s="4" customFormat="1" ht="14.25">
      <c r="A193" s="9" t="s">
        <v>10</v>
      </c>
      <c r="B193" s="1" t="s">
        <v>102</v>
      </c>
      <c r="C193" s="16"/>
      <c r="D193" s="25"/>
      <c r="E193" s="101"/>
      <c r="F193" s="101">
        <f>$F$47</f>
        <v>0</v>
      </c>
    </row>
    <row r="194" spans="1:6" s="4" customFormat="1" ht="14.25">
      <c r="A194" s="9"/>
      <c r="B194" s="1"/>
      <c r="C194" s="16"/>
      <c r="D194" s="25"/>
      <c r="E194" s="101"/>
      <c r="F194" s="101"/>
    </row>
    <row r="195" spans="1:6" s="4" customFormat="1" ht="14.25">
      <c r="A195" s="9" t="s">
        <v>13</v>
      </c>
      <c r="B195" s="1" t="s">
        <v>103</v>
      </c>
      <c r="C195" s="16"/>
      <c r="D195" s="25"/>
      <c r="E195" s="101"/>
      <c r="F195" s="101">
        <f>$F$56</f>
        <v>0</v>
      </c>
    </row>
    <row r="196" spans="1:6" s="4" customFormat="1" ht="14.25">
      <c r="A196" s="9"/>
      <c r="B196" s="1"/>
      <c r="C196" s="16"/>
      <c r="D196" s="25"/>
      <c r="E196" s="101"/>
      <c r="F196" s="101"/>
    </row>
    <row r="197" spans="1:6" s="4" customFormat="1" ht="18" customHeight="1">
      <c r="A197" s="9" t="s">
        <v>11</v>
      </c>
      <c r="B197" s="1" t="s">
        <v>105</v>
      </c>
      <c r="C197" s="16"/>
      <c r="D197" s="25"/>
      <c r="E197" s="101"/>
      <c r="F197" s="101">
        <f>$F$73</f>
        <v>0</v>
      </c>
    </row>
    <row r="198" spans="1:6" s="4" customFormat="1" ht="14.25">
      <c r="A198" s="9"/>
      <c r="B198" s="1"/>
      <c r="C198" s="16"/>
      <c r="D198" s="25"/>
      <c r="E198" s="101"/>
      <c r="F198" s="101"/>
    </row>
    <row r="199" spans="1:6" s="4" customFormat="1" ht="14.25">
      <c r="A199" s="9" t="s">
        <v>12</v>
      </c>
      <c r="B199" s="1" t="s">
        <v>106</v>
      </c>
      <c r="C199" s="16"/>
      <c r="D199" s="25"/>
      <c r="E199" s="101"/>
      <c r="F199" s="101">
        <f>$F$103</f>
        <v>0</v>
      </c>
    </row>
    <row r="200" spans="1:6" s="4" customFormat="1" ht="14.25">
      <c r="A200" s="9"/>
      <c r="B200" s="1"/>
      <c r="C200" s="16"/>
      <c r="D200" s="25"/>
      <c r="E200" s="101"/>
      <c r="F200" s="101"/>
    </row>
    <row r="201" spans="1:6" s="4" customFormat="1" ht="18" customHeight="1">
      <c r="A201" s="9" t="s">
        <v>107</v>
      </c>
      <c r="B201" s="1" t="s">
        <v>108</v>
      </c>
      <c r="C201" s="16"/>
      <c r="D201" s="25"/>
      <c r="E201" s="101"/>
      <c r="F201" s="101">
        <f>$F$141</f>
        <v>0</v>
      </c>
    </row>
    <row r="202" spans="1:6" s="4" customFormat="1" ht="14.25">
      <c r="A202" s="9"/>
      <c r="B202" s="1"/>
      <c r="C202" s="16"/>
      <c r="D202" s="25"/>
      <c r="E202" s="101"/>
      <c r="F202" s="101"/>
    </row>
    <row r="203" spans="1:6" s="4" customFormat="1" ht="20.25" customHeight="1">
      <c r="A203" s="9" t="s">
        <v>109</v>
      </c>
      <c r="B203" s="1" t="s">
        <v>110</v>
      </c>
      <c r="C203" s="16"/>
      <c r="D203" s="59"/>
      <c r="E203" s="101"/>
      <c r="F203" s="101">
        <f>$F$169</f>
        <v>0</v>
      </c>
    </row>
    <row r="204" spans="1:6" s="4" customFormat="1" ht="14.25">
      <c r="A204" s="9"/>
      <c r="B204" s="1"/>
      <c r="C204" s="16"/>
      <c r="D204" s="25"/>
      <c r="E204" s="101"/>
      <c r="F204" s="101"/>
    </row>
    <row r="205" spans="1:6" s="4" customFormat="1" ht="18" customHeight="1">
      <c r="A205" s="9" t="s">
        <v>111</v>
      </c>
      <c r="B205" s="1" t="s">
        <v>112</v>
      </c>
      <c r="C205" s="16"/>
      <c r="D205" s="25"/>
      <c r="E205" s="101"/>
      <c r="F205" s="101">
        <f>$F$185</f>
        <v>0</v>
      </c>
    </row>
    <row r="206" spans="1:6" s="4" customFormat="1" ht="14.25">
      <c r="A206" s="9"/>
      <c r="B206" s="1"/>
      <c r="C206" s="16"/>
      <c r="D206" s="25"/>
      <c r="E206" s="101"/>
      <c r="F206" s="101"/>
    </row>
    <row r="207" spans="1:6" ht="14.25">
      <c r="A207" s="60"/>
      <c r="B207" s="116" t="s">
        <v>113</v>
      </c>
      <c r="C207" s="61"/>
      <c r="D207" s="62"/>
      <c r="E207" s="132">
        <f>SUM(F191:F206)</f>
        <v>0</v>
      </c>
      <c r="F207" s="132"/>
    </row>
    <row r="208" spans="1:6" ht="14.25">
      <c r="A208" s="9"/>
      <c r="B208" s="40"/>
      <c r="C208" s="16"/>
      <c r="E208" s="101"/>
      <c r="F208" s="101"/>
    </row>
    <row r="209" spans="1:6" ht="14.25">
      <c r="A209" s="63"/>
      <c r="B209" s="116" t="s">
        <v>14</v>
      </c>
      <c r="C209" s="64">
        <v>0.25</v>
      </c>
      <c r="D209" s="62"/>
      <c r="E209" s="113"/>
      <c r="F209" s="113">
        <f>E207*C209</f>
        <v>0</v>
      </c>
    </row>
    <row r="210" spans="1:6" ht="14.25">
      <c r="A210" s="9"/>
      <c r="B210" s="40"/>
      <c r="C210" s="16"/>
      <c r="E210" s="101"/>
      <c r="F210" s="101"/>
    </row>
    <row r="211" spans="1:6" s="2" customFormat="1" ht="14.25">
      <c r="A211" s="66"/>
      <c r="B211" s="67" t="s">
        <v>114</v>
      </c>
      <c r="C211" s="68"/>
      <c r="D211" s="69"/>
      <c r="E211" s="133">
        <f>SUM(E207:F209)</f>
        <v>0</v>
      </c>
      <c r="F211" s="133"/>
    </row>
  </sheetData>
  <sheetProtection/>
  <mergeCells count="10">
    <mergeCell ref="E207:F207"/>
    <mergeCell ref="E211:F211"/>
    <mergeCell ref="A146:A147"/>
    <mergeCell ref="A175:A176"/>
    <mergeCell ref="A110:A111"/>
    <mergeCell ref="A15:A16"/>
    <mergeCell ref="A30:A31"/>
    <mergeCell ref="A51:A52"/>
    <mergeCell ref="A62:A63"/>
    <mergeCell ref="A79:A8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2"/>
  <headerFooter>
    <oddHeader>&amp;L&amp;G&amp;R&amp;9OSIGURANJE ZA POSJETITELJE NA STUBIŠTIMA
STAROG GRADA VELIKOG KALNIKA
TROŠKOVNIK</oddHeader>
    <oddFooter>&amp;R&amp;10&amp;P+79
</oddFooter>
  </headerFooter>
  <rowBreaks count="2" manualBreakCount="2">
    <brk id="143" max="5" man="1"/>
    <brk id="181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Računovodstvo</cp:lastModifiedBy>
  <cp:lastPrinted>2023-07-13T10:42:49Z</cp:lastPrinted>
  <dcterms:created xsi:type="dcterms:W3CDTF">2022-10-03T21:49:01Z</dcterms:created>
  <dcterms:modified xsi:type="dcterms:W3CDTF">2023-07-13T10:43:01Z</dcterms:modified>
  <cp:category/>
  <cp:version/>
  <cp:contentType/>
  <cp:contentStatus/>
</cp:coreProperties>
</file>