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1" sheetId="1" r:id="rId1"/>
  </sheets>
  <definedNames>
    <definedName name="_xlnm.Print_Area" localSheetId="0">"Sheet1.#REF!"</definedName>
  </definedNames>
  <calcPr fullCalcOnLoad="1"/>
</workbook>
</file>

<file path=xl/sharedStrings.xml><?xml version="1.0" encoding="utf-8"?>
<sst xmlns="http://schemas.openxmlformats.org/spreadsheetml/2006/main" count="86" uniqueCount="64">
  <si>
    <t>2.</t>
  </si>
  <si>
    <t>OPĆENITO:</t>
  </si>
  <si>
    <t>1. ISKOLČENJE:</t>
  </si>
  <si>
    <t>2. OBRAČUN KOLIČINA:</t>
  </si>
  <si>
    <t xml:space="preserve">Obračun količina vrši se prema specifikacijama iz troškovnika, a povečane ili smanjene količine moraju prethodno biti dogovorene I odobrene, s obveznim upisom u građevinski dnevnik sa obveznim datumom I predviđenom približnom količinom. Kao dokaz količina izvoditelj prilaže otpremnice materijala na kojima mora biti vidljiva količina I kvaliteta materijala.  </t>
  </si>
  <si>
    <t>3. ORGANIZACIJA RADILIŠTA:</t>
  </si>
  <si>
    <t>Svi troškovi na organizaciji radilišta, regulacija prometa za vrijeme izvođenja radova, postavljanje privremene prometne signalizacije I slićno idu na teret izvoditelja. Od početka radova izvoditelj je dužan voditi građevinski dnevnik I građevinsku knjigu.  Sva čišćenja nakon izvođenja radova u smislu deponiranog iskopa, navoza ili bilo kojeg neopasnog građevinskog materijala snosi izvoditelj bez bilo kakovih dodatnih tražbina prema naručitelju.</t>
  </si>
  <si>
    <t>4. DEPONIRANJE MATERIJALA</t>
  </si>
  <si>
    <t>Stavka koja sadrži odvoz viška materijala ili deponiranje materijala mora sadržavati u cijeni razastiranje I planiranje materijala na deponiji. Obveza investitora je da osigura deponiju za neopasni građevinski otpad I to samo iskopani pomiješani kameni I zemljani materijal.</t>
  </si>
  <si>
    <t>5. MATERIJAL</t>
  </si>
  <si>
    <t xml:space="preserve">Izvoditelj je u obvezi u sklopu ponuđene cijene ugraditi materijal koji  odgovara Hrvatskim normama.   </t>
  </si>
  <si>
    <t>UVJETI IZVOĐENJA RADOVA:</t>
  </si>
  <si>
    <t>U  svemu se potrebno pridržavati mjera zaštite na radu. (Zakon o zaštiti na radu, N.N. R.H. 71/14, 118/14, 154/14, 94/18, 96/18)</t>
  </si>
  <si>
    <t>ZEMLJANI RADOVI:</t>
  </si>
  <si>
    <t>Kod profiliranja postoječeg kolnika podrazumijeva se prolaz stroja koji izravnava kolnik, širi ga na planiranu širinu, radi poprečni nagib, odvaja kameni od zemljanog materijala. Kameni materijal se ugrađuje u kolnik. Obračun se vrši po metru četvornom.  Sječenje granja ili drveća  obuhvaća djelomično uklanjanje raslinja koje nadvisuje trasu  na visinu od 4,5 m sa odlaganjem granja na deponiju koju odredi investitor. Obračun se vrši po utrošenim satima rada. Uklanjanje drveća promjera većeg od 10 cm se posebno dogovara , a obračun je po komadu, 
Iskop cestarskih jaraka podrazumijeva iskop novih I produbljivanje postojećih, a obračun je po dužnom metru.
Široki iskop se obračunava po metru kubnom, a odnosi se na iskop kod proširenja ceste, zamjenu nenosivog terena, razni iskopi za propuste ili odvodne kanale.</t>
  </si>
  <si>
    <t>KOLNIČKA KONSTRUKCIJA:</t>
  </si>
  <si>
    <r>
      <t>Sastoji se od  izrade nosivog sloja mehanički zbijenog kamenog ili šljunčanog materijala granulacije 0/63 mm u sloju debljine 30 cm. Obračun po m3 ugrađenog materijala.  Posebnu pažnju obratiti na postojeći kolnik koji je u pravilu navažan više godina, pa postojeći sloj kamenog materijala treba uzeti u obzir I ponovno ga ugraditi I u pravilu taj sloj iznosi minimalno 10 cm.
Planirana kolnička konstrukcija se sastoji od sljedećih slojeva:
-habajući sloj asfalta  3-4 cm  (u pojedinim slučajevima)
-nosivi sloj asfalta   6 cm
-donji nosivi sloj- šljunak ili kamen (tucanik)  30 cm
-uređeno temeljno tlo-posteljica
Kontrola zbijenosti se vrši na svakih 500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uređenog kolnika ili na mjestima koje odredi nadzor, a iznosi min Me = 60 MN/m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.</t>
    </r>
  </si>
  <si>
    <t>OBORINSKA ODVODNJA:</t>
  </si>
  <si>
    <t>Odnosi se na izradu cestarskih jaraka, izradu asfaltnih I zemljanih rigola, usmjereno ispuštanje vode sa kolnika u recipijent, ugradnja rešetki I sl..</t>
  </si>
  <si>
    <t>BETONSKI RADOVI:</t>
  </si>
  <si>
    <t>Odnose se na postavu cestarskih rubnjaka industrijski proizvedenih u metalnom kalupu I postava na svježi zemljovlažni beton min C 12/20. Izradu propusta od betonskih cijevi ili pvc cijevi, izrada betonskih kosih glava na cestarskim propustima koji se izrađuju od plastičnih korugiranih cijevi ili betonskih cijevi na pero I utor. Betoniranje raznih zidića visine do 100 cm iznad terena od betona  C30/37.</t>
  </si>
  <si>
    <t>PROMETNA SIGNALIZACIJA:</t>
  </si>
  <si>
    <t xml:space="preserve">Obuhvaća vertikalnu I horizontalnu signalizaciju. Od vertikalne signalizacije najzastupljeniji je prometni znak stop B022, a od horizontalne signalizacije zaustavna linija. Obračun po komadu postavljene signalizacije.    </t>
  </si>
  <si>
    <t>dio</t>
  </si>
  <si>
    <t>radovi</t>
  </si>
  <si>
    <t>stavka</t>
  </si>
  <si>
    <t>podst.</t>
  </si>
  <si>
    <t>OPIS STAVKE</t>
  </si>
  <si>
    <t>Jedinica mjere</t>
  </si>
  <si>
    <t>Količina</t>
  </si>
  <si>
    <t>Jedinična cijena (kn)</t>
  </si>
  <si>
    <t>Ukupno</t>
  </si>
  <si>
    <t>I</t>
  </si>
  <si>
    <t>PRIPREMNI RADOVI</t>
  </si>
  <si>
    <t>1.</t>
  </si>
  <si>
    <t>Iskolčenje osi i profila trase ,  osiguranjem glavnih točaka. Iskolčenje obuhvaća sva geodetska mjerenja tj.  osiguranje osi iskolčenja trase,  obnavljanje i održavanje iskolčenih oznaka na terenu za sve vrijeme građenja odnosno do predaje radova investitoru. U cijenu koštanja ulaze svi gore navedeni radovi, snimak izvedenog stanja-površina asfalta,  potrebni materijali i prijevoz vezan uz ovaj rad. Obračun po m dužnom iskolčene trase.</t>
  </si>
  <si>
    <t>m'</t>
  </si>
  <si>
    <t>UKUPNO:</t>
  </si>
  <si>
    <t>II</t>
  </si>
  <si>
    <t>ZEMLJANI RADOVI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</si>
  <si>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</si>
  <si>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</si>
  <si>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3.</t>
  </si>
  <si>
    <t>Izrada bankina od zemljano šljunčanog materijala, sa  planiranjem i valjanjem. Širina bankine do 25 cm.  (dodatak do 30 % šljunčanog materijala) . Obračun po metru kvadratnom izvedene bankine.</t>
  </si>
  <si>
    <t>III</t>
  </si>
  <si>
    <t>KOLNIČKA KONSTRUKCIJA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</si>
  <si>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</si>
  <si>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IV</t>
  </si>
  <si>
    <t>PROMETNA SIGNALIZACIJA</t>
  </si>
  <si>
    <t>kom</t>
  </si>
  <si>
    <t>REKAPITULACIJA</t>
  </si>
  <si>
    <t>UKUPNO</t>
  </si>
  <si>
    <t>UKUPNO :</t>
  </si>
  <si>
    <t>PDV (25%):</t>
  </si>
  <si>
    <t>SVEUKUPNO :</t>
  </si>
  <si>
    <t>538</t>
  </si>
  <si>
    <t>Pod iskolčenjem se podrazumijeva prenošenje podataka-mjera  iz tehničkog rješenja i troškovnika na teren. Potrebno je iskolčiti trasu u položajnom smislu, te sve iskolčene oznake ako je potrebno obnavljati u toku izvođenja, pa sve do predaje izvedene ceste naručitelju. Izrada snimljene trase uključena je u cijenu.
Iskolčenje instalacija također ulazi u cijenu, a informaciju daje investitor o postojanju instalacije, što se sve upisuje u građevinski dnevnik prilikom uvođenja u posao.</t>
  </si>
  <si>
    <t>Prilog II. - Troškovnik</t>
  </si>
  <si>
    <t xml:space="preserve">TROŠKOVNIK RADOVA MODERNIZACIJE (ASFALTIRANJA) NERAZVRSTANE </t>
  </si>
  <si>
    <t>CESTE NC 24 - ŠOPRON-ODVOJAK KVAKAR, kčbr. 612/8, k.o. Kalnik</t>
  </si>
  <si>
    <t xml:space="preserve">Strojno profiliranje postojeće  kolničke konstrukcije izvedene od pomiješanog zemljano kamenog materijala. U kolniku prisutan kameni materijal  koji se ne odvozi nego planira po trasi.
Rad obuhvaća pravilnu izradu uzdužnog i poprečnog nagiba projektirane ceste.  Napomena da je poprečni nagib ninimalno 2%.   </t>
  </si>
  <si>
    <r>
      <t>Izrada nasipa za donji sloj ukupne debljine 20 cm (novi sloj debljine 20 cm- postojeći navoz na cesti 10 cm) od kamenog ili šljunčanog materijala 0/63 mm.  Stavka obuhvaća dovoz materijala, ugradnju i valjanje u slojevima dok se ne postigne minimalna zbijenost Me= 60 MN/m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. Obračun po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ugrađenog materijala-(uvaljani materijal-rastresitost uračunata). 
 NAPOMENA:  cesta je navožena kamenim materijalom, pa je potrebni  nadsloj od  cm prosječno</t>
    </r>
  </si>
  <si>
    <r>
      <t>Izrada i ugradnja asfaltne mješavine za nosive slojeve od bitumeniziranog materijala po vrućem postupku u sloju debljine 6 cm na voznim površinama. Gornji bitumenizirani nosivi sloj /AC 16 surf 50/70 AG4 M4/  nanosi se na potpuno uređenom i po nadzornom inženjeru preuzetom tamponskom sloju. Predviđa se AC 16 izvesti od kamenog materijala max. vel. zrna 16 mm s dodatkom kamenog brašna. Kao vezivo primjeniti bitumen tipa BIT  60  . Izrada i sastav mase treba biti u skladu s važećim tehničkim uvjetima i stnadardima. Dopušteno odstupanje ugrađenog sloja može biti 10 % u odnosu na projektiranu debljinu, ravnost površine ugrađenog sloja može biti +- 7 mm, nivelete max. +- 1 cm od projektirane, a poprečni pad može odstupati najviše +- 0,4 % aps. od projektiranog. U jediničnoj cijeni sadržani su svi troškovi nabave materijala, proizvodnje i ugradnje asfaltne mješavine, prijevoz, oprema i svi ostali troškovi potrebni za izvođenje radova. Obračun po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ugrađenog zastora.
AC 16 surf 50/70 AG4, M4-E  debljine 6 cm-uvaljano</t>
    </r>
  </si>
  <si>
    <t>Nabava, doprema i postava prometnih znakova komplet sa stupom okruglog presjeka, obujmicom i dva zavrtnja. Stup postaviti na betonski temelj kvalitete betona M-15. U cijenu rada ulazi iskop i betoniranje temelja, stup i znak, odnosno svi radovi do potpune funkcionalnosti, a obračun se vrši prema komadu postavljenog znaka iz troškovničke specifikacije. 
ZNAK: STOP  B02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</si>
</sst>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&quot;.&quot;mmm"/>
    <numFmt numFmtId="167" formatCode="#,##0.00&quot; &quot;[$kn-41A];[Red]&quot;-&quot;#,##0.00&quot; &quot;[$kn-41A]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37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Border="0" applyProtection="0">
      <alignment/>
    </xf>
    <xf numFmtId="167" fontId="53" fillId="0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Fill="1" applyAlignment="1">
      <alignment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horizontal="justify" vertical="top" wrapText="1"/>
    </xf>
    <xf numFmtId="0" fontId="61" fillId="0" borderId="0" xfId="0" applyFont="1" applyAlignment="1">
      <alignment horizontal="justify" vertical="top"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66" fontId="58" fillId="0" borderId="0" xfId="0" applyNumberFormat="1" applyFont="1" applyAlignment="1">
      <alignment horizontal="left" vertical="top"/>
    </xf>
    <xf numFmtId="0" fontId="58" fillId="0" borderId="0" xfId="0" applyFont="1" applyAlignment="1">
      <alignment horizontal="right"/>
    </xf>
    <xf numFmtId="49" fontId="61" fillId="0" borderId="0" xfId="0" applyNumberFormat="1" applyFont="1" applyAlignment="1">
      <alignment horizontal="left" vertical="top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right"/>
    </xf>
    <xf numFmtId="0" fontId="61" fillId="0" borderId="0" xfId="0" applyFont="1" applyAlignment="1">
      <alignment horizontal="left" vertical="top" wrapText="1"/>
    </xf>
    <xf numFmtId="0" fontId="60" fillId="0" borderId="12" xfId="0" applyFont="1" applyBorder="1" applyAlignment="1">
      <alignment/>
    </xf>
    <xf numFmtId="0" fontId="58" fillId="0" borderId="12" xfId="0" applyFont="1" applyBorder="1" applyAlignment="1">
      <alignment horizontal="right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5" fillId="0" borderId="12" xfId="0" applyFont="1" applyBorder="1" applyAlignment="1">
      <alignment horizontal="right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justify" vertical="top"/>
    </xf>
    <xf numFmtId="49" fontId="61" fillId="0" borderId="0" xfId="0" applyNumberFormat="1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0" fontId="66" fillId="0" borderId="0" xfId="0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right"/>
    </xf>
    <xf numFmtId="4" fontId="58" fillId="0" borderId="11" xfId="0" applyNumberFormat="1" applyFont="1" applyBorder="1" applyAlignment="1">
      <alignment horizontal="right"/>
    </xf>
    <xf numFmtId="4" fontId="58" fillId="0" borderId="12" xfId="0" applyNumberFormat="1" applyFont="1" applyBorder="1" applyAlignment="1">
      <alignment horizontal="right"/>
    </xf>
    <xf numFmtId="4" fontId="60" fillId="0" borderId="12" xfId="0" applyNumberFormat="1" applyFont="1" applyBorder="1" applyAlignment="1">
      <alignment horizontal="right"/>
    </xf>
    <xf numFmtId="4" fontId="60" fillId="0" borderId="13" xfId="0" applyNumberFormat="1" applyFont="1" applyBorder="1" applyAlignment="1">
      <alignment horizontal="right"/>
    </xf>
    <xf numFmtId="4" fontId="58" fillId="0" borderId="0" xfId="0" applyNumberFormat="1" applyFont="1" applyAlignment="1">
      <alignment/>
    </xf>
    <xf numFmtId="4" fontId="60" fillId="0" borderId="11" xfId="0" applyNumberFormat="1" applyFont="1" applyBorder="1" applyAlignment="1">
      <alignment horizontal="right"/>
    </xf>
    <xf numFmtId="4" fontId="64" fillId="0" borderId="10" xfId="0" applyNumberFormat="1" applyFont="1" applyBorder="1" applyAlignment="1">
      <alignment horizontal="center" vertical="center" wrapText="1"/>
    </xf>
    <xf numFmtId="4" fontId="65" fillId="0" borderId="0" xfId="0" applyNumberFormat="1" applyFont="1" applyAlignment="1">
      <alignment horizontal="right"/>
    </xf>
    <xf numFmtId="4" fontId="61" fillId="0" borderId="0" xfId="0" applyNumberFormat="1" applyFont="1" applyAlignment="1">
      <alignment horizontal="right"/>
    </xf>
    <xf numFmtId="4" fontId="65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justify" vertical="top"/>
    </xf>
    <xf numFmtId="0" fontId="58" fillId="0" borderId="14" xfId="0" applyFont="1" applyBorder="1" applyAlignment="1">
      <alignment/>
    </xf>
    <xf numFmtId="4" fontId="58" fillId="0" borderId="14" xfId="0" applyNumberFormat="1" applyFont="1" applyBorder="1" applyAlignment="1">
      <alignment/>
    </xf>
    <xf numFmtId="0" fontId="67" fillId="0" borderId="14" xfId="0" applyFont="1" applyBorder="1" applyAlignment="1">
      <alignment horizontal="left" vertical="top"/>
    </xf>
    <xf numFmtId="0" fontId="68" fillId="0" borderId="14" xfId="0" applyFont="1" applyBorder="1" applyAlignment="1">
      <alignment horizontal="left" vertical="top"/>
    </xf>
    <xf numFmtId="0" fontId="67" fillId="0" borderId="14" xfId="0" applyFont="1" applyBorder="1" applyAlignment="1">
      <alignment/>
    </xf>
    <xf numFmtId="0" fontId="59" fillId="0" borderId="0" xfId="0" applyFont="1" applyAlignment="1">
      <alignment horizontal="center" vertical="top"/>
    </xf>
    <xf numFmtId="0" fontId="69" fillId="0" borderId="0" xfId="0" applyFont="1" applyAlignment="1">
      <alignment horizontal="center"/>
    </xf>
    <xf numFmtId="0" fontId="67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7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Result" xfId="57"/>
    <cellStyle name="Result2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58">
      <selection activeCell="E78" sqref="E78"/>
    </sheetView>
  </sheetViews>
  <sheetFormatPr defaultColWidth="9.140625" defaultRowHeight="15"/>
  <cols>
    <col min="1" max="1" width="3.421875" style="1" customWidth="1"/>
    <col min="2" max="2" width="3.57421875" style="1" customWidth="1"/>
    <col min="3" max="3" width="3.00390625" style="1" customWidth="1"/>
    <col min="4" max="4" width="2.8515625" style="1" customWidth="1"/>
    <col min="5" max="5" width="43.421875" style="2" customWidth="1"/>
    <col min="6" max="6" width="6.140625" style="2" customWidth="1"/>
    <col min="7" max="7" width="9.00390625" style="40" customWidth="1"/>
    <col min="8" max="8" width="6.7109375" style="40" customWidth="1"/>
    <col min="9" max="9" width="9.00390625" style="40" customWidth="1"/>
    <col min="10" max="10" width="8.8515625" style="4" customWidth="1"/>
    <col min="11" max="16384" width="8.8515625" style="2" customWidth="1"/>
  </cols>
  <sheetData>
    <row r="1" spans="1:9" ht="20.25" customHeight="1">
      <c r="A1" s="54"/>
      <c r="B1" s="55" t="s">
        <v>57</v>
      </c>
      <c r="C1" s="54"/>
      <c r="D1" s="54"/>
      <c r="E1" s="56"/>
      <c r="F1" s="52"/>
      <c r="G1" s="53"/>
      <c r="H1" s="53"/>
      <c r="I1" s="53"/>
    </row>
    <row r="2" spans="1:9" ht="15" customHeight="1">
      <c r="A2" s="59"/>
      <c r="B2" s="60"/>
      <c r="C2" s="59"/>
      <c r="D2" s="59"/>
      <c r="E2" s="61"/>
      <c r="F2" s="62"/>
      <c r="G2" s="63"/>
      <c r="H2" s="63"/>
      <c r="I2" s="63"/>
    </row>
    <row r="3" spans="1:9" ht="19.5" customHeight="1">
      <c r="A3" s="64" t="s">
        <v>58</v>
      </c>
      <c r="B3" s="65"/>
      <c r="C3" s="65"/>
      <c r="D3" s="65"/>
      <c r="E3" s="65"/>
      <c r="F3" s="65"/>
      <c r="G3" s="65"/>
      <c r="H3" s="65"/>
      <c r="I3" s="65"/>
    </row>
    <row r="4" spans="1:9" ht="32.25" customHeight="1">
      <c r="A4" s="57" t="s">
        <v>59</v>
      </c>
      <c r="B4" s="58"/>
      <c r="C4" s="58"/>
      <c r="D4" s="58"/>
      <c r="E4" s="58"/>
      <c r="F4" s="58"/>
      <c r="G4" s="58"/>
      <c r="H4" s="58"/>
      <c r="I4" s="58"/>
    </row>
    <row r="5" spans="2:9" ht="13.5">
      <c r="B5" s="5"/>
      <c r="C5" s="5"/>
      <c r="E5" s="5" t="s">
        <v>1</v>
      </c>
      <c r="G5" s="33"/>
      <c r="H5" s="33"/>
      <c r="I5" s="33"/>
    </row>
    <row r="6" spans="2:9" ht="13.5">
      <c r="B6" s="5"/>
      <c r="C6" s="5"/>
      <c r="E6" s="2" t="s">
        <v>2</v>
      </c>
      <c r="G6" s="33"/>
      <c r="H6" s="33"/>
      <c r="I6" s="33"/>
    </row>
    <row r="7" spans="2:9" ht="84" customHeight="1">
      <c r="B7" s="5"/>
      <c r="C7" s="5"/>
      <c r="E7" s="46" t="s">
        <v>56</v>
      </c>
      <c r="F7" s="47"/>
      <c r="G7" s="47"/>
      <c r="H7" s="47"/>
      <c r="I7" s="47"/>
    </row>
    <row r="8" spans="2:9" ht="3" customHeight="1">
      <c r="B8" s="5"/>
      <c r="C8" s="5"/>
      <c r="G8" s="33"/>
      <c r="H8" s="33"/>
      <c r="I8" s="33"/>
    </row>
    <row r="9" spans="2:9" ht="13.5">
      <c r="B9" s="5"/>
      <c r="C9" s="5"/>
      <c r="E9" s="2" t="s">
        <v>3</v>
      </c>
      <c r="G9" s="33"/>
      <c r="H9" s="33"/>
      <c r="I9" s="33"/>
    </row>
    <row r="10" spans="2:9" ht="54" customHeight="1">
      <c r="B10" s="5"/>
      <c r="C10" s="5"/>
      <c r="E10" s="46" t="s">
        <v>4</v>
      </c>
      <c r="F10" s="47"/>
      <c r="G10" s="47"/>
      <c r="H10" s="47"/>
      <c r="I10" s="47"/>
    </row>
    <row r="11" spans="2:9" ht="7.5" customHeight="1">
      <c r="B11" s="5"/>
      <c r="C11" s="5"/>
      <c r="G11" s="33"/>
      <c r="H11" s="33"/>
      <c r="I11" s="33"/>
    </row>
    <row r="12" spans="2:9" ht="13.5">
      <c r="B12" s="5"/>
      <c r="C12" s="5"/>
      <c r="E12" s="2" t="s">
        <v>5</v>
      </c>
      <c r="G12" s="33"/>
      <c r="H12" s="33"/>
      <c r="I12" s="33"/>
    </row>
    <row r="13" spans="2:9" ht="69" customHeight="1">
      <c r="B13" s="5"/>
      <c r="C13" s="5"/>
      <c r="E13" s="46" t="s">
        <v>6</v>
      </c>
      <c r="F13" s="47"/>
      <c r="G13" s="47"/>
      <c r="H13" s="47"/>
      <c r="I13" s="47"/>
    </row>
    <row r="14" spans="2:9" ht="7.5" customHeight="1">
      <c r="B14" s="5"/>
      <c r="C14" s="5"/>
      <c r="G14" s="33"/>
      <c r="H14" s="33"/>
      <c r="I14" s="33"/>
    </row>
    <row r="15" spans="2:9" ht="13.5">
      <c r="B15" s="5"/>
      <c r="C15" s="5"/>
      <c r="E15" s="2" t="s">
        <v>7</v>
      </c>
      <c r="G15" s="33"/>
      <c r="H15" s="33"/>
      <c r="I15" s="33"/>
    </row>
    <row r="16" spans="2:9" ht="44.25" customHeight="1">
      <c r="B16" s="5"/>
      <c r="C16" s="5"/>
      <c r="E16" s="51" t="s">
        <v>8</v>
      </c>
      <c r="F16" s="47"/>
      <c r="G16" s="47"/>
      <c r="H16" s="47"/>
      <c r="I16" s="47"/>
    </row>
    <row r="17" spans="2:9" ht="5.25" customHeight="1">
      <c r="B17" s="5"/>
      <c r="C17" s="5"/>
      <c r="G17" s="33"/>
      <c r="H17" s="33"/>
      <c r="I17" s="33"/>
    </row>
    <row r="18" spans="2:9" ht="13.5">
      <c r="B18" s="5"/>
      <c r="C18" s="5"/>
      <c r="E18" s="2" t="s">
        <v>9</v>
      </c>
      <c r="G18" s="33"/>
      <c r="H18" s="33"/>
      <c r="I18" s="33"/>
    </row>
    <row r="19" spans="2:9" ht="29.25" customHeight="1">
      <c r="B19" s="5"/>
      <c r="C19" s="5"/>
      <c r="E19" s="7" t="s">
        <v>10</v>
      </c>
      <c r="G19" s="33"/>
      <c r="H19" s="33"/>
      <c r="I19" s="33"/>
    </row>
    <row r="20" spans="2:9" ht="5.25" customHeight="1">
      <c r="B20" s="5"/>
      <c r="C20" s="5"/>
      <c r="G20" s="33"/>
      <c r="H20" s="33"/>
      <c r="I20" s="33"/>
    </row>
    <row r="21" spans="2:9" ht="13.5">
      <c r="B21" s="5"/>
      <c r="C21" s="5"/>
      <c r="E21" s="8" t="s">
        <v>11</v>
      </c>
      <c r="G21" s="33"/>
      <c r="H21" s="33"/>
      <c r="I21" s="33"/>
    </row>
    <row r="22" spans="2:9" ht="3" customHeight="1">
      <c r="B22" s="5"/>
      <c r="C22" s="5"/>
      <c r="G22" s="33"/>
      <c r="H22" s="33"/>
      <c r="I22" s="33"/>
    </row>
    <row r="23" spans="2:9" ht="29.25" customHeight="1">
      <c r="B23" s="5"/>
      <c r="C23" s="5"/>
      <c r="E23" s="46" t="s">
        <v>12</v>
      </c>
      <c r="F23" s="47"/>
      <c r="G23" s="47"/>
      <c r="H23" s="47"/>
      <c r="I23" s="47"/>
    </row>
    <row r="24" spans="2:9" ht="2.25" customHeight="1">
      <c r="B24" s="5"/>
      <c r="C24" s="5"/>
      <c r="G24" s="33"/>
      <c r="H24" s="33"/>
      <c r="I24" s="33"/>
    </row>
    <row r="25" spans="2:9" ht="13.5">
      <c r="B25" s="5"/>
      <c r="C25" s="5"/>
      <c r="E25" s="2" t="s">
        <v>13</v>
      </c>
      <c r="G25" s="33"/>
      <c r="H25" s="33"/>
      <c r="I25" s="33"/>
    </row>
    <row r="26" spans="2:9" ht="136.5" customHeight="1">
      <c r="B26" s="5"/>
      <c r="C26" s="5"/>
      <c r="E26" s="46" t="s">
        <v>14</v>
      </c>
      <c r="F26" s="47"/>
      <c r="G26" s="47"/>
      <c r="H26" s="47"/>
      <c r="I26" s="47"/>
    </row>
    <row r="27" spans="2:9" ht="4.5" customHeight="1">
      <c r="B27" s="5"/>
      <c r="C27" s="5"/>
      <c r="G27" s="33"/>
      <c r="H27" s="33"/>
      <c r="I27" s="33"/>
    </row>
    <row r="28" spans="2:9" ht="13.5">
      <c r="B28" s="5"/>
      <c r="C28" s="5"/>
      <c r="E28" s="2" t="s">
        <v>15</v>
      </c>
      <c r="G28" s="33"/>
      <c r="H28" s="33"/>
      <c r="I28" s="33"/>
    </row>
    <row r="29" spans="2:9" ht="150.75" customHeight="1">
      <c r="B29" s="5"/>
      <c r="C29" s="5"/>
      <c r="E29" s="46" t="s">
        <v>16</v>
      </c>
      <c r="F29" s="47"/>
      <c r="G29" s="47"/>
      <c r="H29" s="47"/>
      <c r="I29" s="47"/>
    </row>
    <row r="30" spans="2:9" ht="6" customHeight="1">
      <c r="B30" s="5"/>
      <c r="C30" s="5"/>
      <c r="G30" s="33"/>
      <c r="H30" s="33"/>
      <c r="I30" s="33"/>
    </row>
    <row r="31" spans="2:9" ht="13.5">
      <c r="B31" s="5"/>
      <c r="C31" s="5"/>
      <c r="E31" s="2" t="s">
        <v>17</v>
      </c>
      <c r="G31" s="33"/>
      <c r="H31" s="33"/>
      <c r="I31" s="33"/>
    </row>
    <row r="32" spans="2:9" ht="27" customHeight="1">
      <c r="B32" s="5"/>
      <c r="C32" s="5"/>
      <c r="E32" s="46" t="s">
        <v>18</v>
      </c>
      <c r="F32" s="48"/>
      <c r="G32" s="48"/>
      <c r="H32" s="48"/>
      <c r="I32" s="48"/>
    </row>
    <row r="33" spans="2:9" ht="6.75" customHeight="1">
      <c r="B33" s="5"/>
      <c r="C33" s="5"/>
      <c r="G33" s="33"/>
      <c r="H33" s="33"/>
      <c r="I33" s="33"/>
    </row>
    <row r="34" spans="2:9" ht="13.5">
      <c r="B34" s="5"/>
      <c r="C34" s="5"/>
      <c r="E34" s="2" t="s">
        <v>19</v>
      </c>
      <c r="G34" s="33"/>
      <c r="H34" s="33"/>
      <c r="I34" s="33"/>
    </row>
    <row r="35" spans="2:9" ht="69" customHeight="1">
      <c r="B35" s="5"/>
      <c r="C35" s="5"/>
      <c r="E35" s="46" t="s">
        <v>20</v>
      </c>
      <c r="F35" s="48"/>
      <c r="G35" s="48"/>
      <c r="H35" s="48"/>
      <c r="I35" s="48"/>
    </row>
    <row r="36" spans="2:9" ht="3" customHeight="1">
      <c r="B36" s="5"/>
      <c r="C36" s="5"/>
      <c r="G36" s="33"/>
      <c r="H36" s="33"/>
      <c r="I36" s="33"/>
    </row>
    <row r="37" spans="2:9" ht="13.5">
      <c r="B37" s="5"/>
      <c r="C37" s="5"/>
      <c r="E37" s="2" t="s">
        <v>21</v>
      </c>
      <c r="G37" s="33"/>
      <c r="H37" s="33"/>
      <c r="I37" s="33"/>
    </row>
    <row r="38" spans="2:9" ht="41.25" customHeight="1">
      <c r="B38" s="5"/>
      <c r="C38" s="5"/>
      <c r="E38" s="46" t="s">
        <v>22</v>
      </c>
      <c r="F38" s="48"/>
      <c r="G38" s="48"/>
      <c r="H38" s="48"/>
      <c r="I38" s="48"/>
    </row>
    <row r="39" spans="2:9" ht="2.25" customHeight="1">
      <c r="B39" s="5"/>
      <c r="C39" s="5"/>
      <c r="G39" s="33"/>
      <c r="H39" s="33"/>
      <c r="I39" s="33"/>
    </row>
    <row r="40" spans="2:9" ht="6" customHeight="1">
      <c r="B40" s="5"/>
      <c r="C40" s="5"/>
      <c r="G40" s="33"/>
      <c r="H40" s="33"/>
      <c r="I40" s="33"/>
    </row>
    <row r="41" spans="1:9" ht="27" customHeight="1">
      <c r="A41" s="9" t="s">
        <v>23</v>
      </c>
      <c r="B41" s="9" t="s">
        <v>24</v>
      </c>
      <c r="C41" s="9" t="s">
        <v>25</v>
      </c>
      <c r="D41" s="9" t="s">
        <v>26</v>
      </c>
      <c r="E41" s="10" t="s">
        <v>27</v>
      </c>
      <c r="F41" s="11" t="s">
        <v>28</v>
      </c>
      <c r="G41" s="34" t="s">
        <v>29</v>
      </c>
      <c r="H41" s="42" t="s">
        <v>30</v>
      </c>
      <c r="I41" s="34" t="s">
        <v>31</v>
      </c>
    </row>
    <row r="42" spans="2:9" ht="4.5" customHeight="1">
      <c r="B42" s="5"/>
      <c r="C42" s="5"/>
      <c r="G42" s="33"/>
      <c r="H42" s="33"/>
      <c r="I42" s="33"/>
    </row>
    <row r="43" spans="2:9" ht="6" customHeight="1">
      <c r="B43" s="5"/>
      <c r="C43" s="5"/>
      <c r="G43" s="33"/>
      <c r="H43" s="33"/>
      <c r="I43" s="33"/>
    </row>
    <row r="44" spans="2:9" ht="13.5">
      <c r="B44" s="5"/>
      <c r="C44" s="5" t="s">
        <v>32</v>
      </c>
      <c r="E44" s="8" t="s">
        <v>33</v>
      </c>
      <c r="G44" s="33"/>
      <c r="H44" s="33"/>
      <c r="I44" s="33"/>
    </row>
    <row r="45" spans="2:9" ht="111.75" customHeight="1">
      <c r="B45" s="5"/>
      <c r="C45" s="5"/>
      <c r="D45" s="12" t="s">
        <v>34</v>
      </c>
      <c r="E45" s="6" t="s">
        <v>35</v>
      </c>
      <c r="F45" s="13" t="s">
        <v>36</v>
      </c>
      <c r="G45" s="35">
        <v>165</v>
      </c>
      <c r="H45" s="35"/>
      <c r="I45" s="35">
        <f>H45</f>
        <v>0</v>
      </c>
    </row>
    <row r="46" spans="2:9" ht="5.25" customHeight="1">
      <c r="B46" s="5"/>
      <c r="C46" s="5"/>
      <c r="E46" s="14"/>
      <c r="F46" s="13"/>
      <c r="G46" s="35"/>
      <c r="H46" s="35"/>
      <c r="I46" s="35"/>
    </row>
    <row r="47" spans="2:9" ht="13.5">
      <c r="B47" s="5"/>
      <c r="C47" s="5"/>
      <c r="E47" s="15" t="s">
        <v>33</v>
      </c>
      <c r="F47" s="16"/>
      <c r="G47" s="41" t="s">
        <v>37</v>
      </c>
      <c r="H47" s="36"/>
      <c r="I47" s="36">
        <f>SUM(I45:I46)</f>
        <v>0</v>
      </c>
    </row>
    <row r="48" spans="2:9" ht="6.75" customHeight="1">
      <c r="B48" s="5"/>
      <c r="C48" s="5"/>
      <c r="F48" s="13"/>
      <c r="G48" s="35"/>
      <c r="H48" s="35"/>
      <c r="I48" s="35"/>
    </row>
    <row r="49" spans="2:9" ht="13.5">
      <c r="B49" s="5"/>
      <c r="C49" s="5" t="s">
        <v>38</v>
      </c>
      <c r="E49" s="8" t="s">
        <v>39</v>
      </c>
      <c r="F49" s="13"/>
      <c r="G49" s="35"/>
      <c r="H49" s="35"/>
      <c r="I49" s="35"/>
    </row>
    <row r="50" spans="2:9" ht="4.5" customHeight="1">
      <c r="B50" s="5"/>
      <c r="C50" s="5"/>
      <c r="F50" s="13"/>
      <c r="G50" s="35"/>
      <c r="H50" s="35"/>
      <c r="I50" s="35"/>
    </row>
    <row r="51" spans="2:9" ht="95.25" customHeight="1">
      <c r="B51" s="5"/>
      <c r="C51" s="5"/>
      <c r="D51" s="1" t="s">
        <v>34</v>
      </c>
      <c r="E51" s="6" t="s">
        <v>60</v>
      </c>
      <c r="F51" s="13"/>
      <c r="G51" s="35"/>
      <c r="H51" s="35"/>
      <c r="I51" s="35"/>
    </row>
    <row r="52" spans="2:9" ht="16.5">
      <c r="B52" s="5"/>
      <c r="C52" s="5"/>
      <c r="E52" s="14"/>
      <c r="F52" s="13" t="s">
        <v>40</v>
      </c>
      <c r="G52" s="35" t="s">
        <v>55</v>
      </c>
      <c r="H52" s="35"/>
      <c r="I52" s="35">
        <f>G52*H52</f>
        <v>0</v>
      </c>
    </row>
    <row r="53" spans="2:9" ht="8.25" customHeight="1">
      <c r="B53" s="5"/>
      <c r="C53" s="5"/>
      <c r="F53" s="13"/>
      <c r="G53" s="35"/>
      <c r="H53" s="35"/>
      <c r="I53" s="35"/>
    </row>
    <row r="54" spans="2:9" ht="123" customHeight="1">
      <c r="B54" s="5"/>
      <c r="C54" s="5"/>
      <c r="D54" s="1" t="s">
        <v>0</v>
      </c>
      <c r="E54" s="6" t="s">
        <v>61</v>
      </c>
      <c r="F54" s="13"/>
      <c r="G54" s="35"/>
      <c r="H54" s="35"/>
      <c r="I54" s="35"/>
    </row>
    <row r="55" spans="2:9" ht="14.25" customHeight="1">
      <c r="B55" s="5"/>
      <c r="C55" s="5"/>
      <c r="E55" s="17"/>
      <c r="F55" s="13" t="s">
        <v>41</v>
      </c>
      <c r="G55" s="35">
        <v>108</v>
      </c>
      <c r="H55" s="35"/>
      <c r="I55" s="35">
        <f>G55*H55</f>
        <v>0</v>
      </c>
    </row>
    <row r="56" spans="2:9" ht="3.75" customHeight="1">
      <c r="B56" s="5"/>
      <c r="C56" s="5"/>
      <c r="E56" s="17"/>
      <c r="F56" s="13"/>
      <c r="G56" s="35"/>
      <c r="H56" s="35"/>
      <c r="I56" s="35"/>
    </row>
    <row r="57" spans="2:9" ht="55.5" customHeight="1">
      <c r="B57" s="5"/>
      <c r="C57" s="5"/>
      <c r="D57" s="1" t="s">
        <v>42</v>
      </c>
      <c r="E57" s="6" t="s">
        <v>43</v>
      </c>
      <c r="F57" s="13"/>
      <c r="G57" s="35"/>
      <c r="H57" s="35"/>
      <c r="I57" s="35"/>
    </row>
    <row r="58" spans="2:9" ht="15.75">
      <c r="B58" s="5"/>
      <c r="C58" s="5"/>
      <c r="F58" s="13" t="s">
        <v>41</v>
      </c>
      <c r="G58" s="35">
        <v>8.25</v>
      </c>
      <c r="H58" s="35"/>
      <c r="I58" s="35">
        <f>G58*H58</f>
        <v>0</v>
      </c>
    </row>
    <row r="59" spans="2:9" ht="8.25" customHeight="1">
      <c r="B59" s="5"/>
      <c r="C59" s="5"/>
      <c r="E59" s="18"/>
      <c r="F59" s="19"/>
      <c r="G59" s="37"/>
      <c r="H59" s="37"/>
      <c r="I59" s="37"/>
    </row>
    <row r="60" spans="2:9" ht="13.5">
      <c r="B60" s="5"/>
      <c r="C60" s="5"/>
      <c r="E60" s="20" t="s">
        <v>39</v>
      </c>
      <c r="F60" s="21"/>
      <c r="G60" s="43" t="s">
        <v>37</v>
      </c>
      <c r="H60" s="35"/>
      <c r="I60" s="35">
        <f>SUM(I51:I59)</f>
        <v>0</v>
      </c>
    </row>
    <row r="61" spans="2:9" ht="13.5">
      <c r="B61" s="5"/>
      <c r="C61" s="5"/>
      <c r="F61" s="22"/>
      <c r="G61" s="44"/>
      <c r="H61" s="35"/>
      <c r="I61" s="35"/>
    </row>
    <row r="62" spans="2:9" ht="13.5">
      <c r="B62" s="5"/>
      <c r="C62" s="5" t="s">
        <v>44</v>
      </c>
      <c r="E62" s="8" t="s">
        <v>45</v>
      </c>
      <c r="F62" s="22"/>
      <c r="G62" s="44"/>
      <c r="H62" s="35"/>
      <c r="I62" s="35"/>
    </row>
    <row r="63" spans="2:9" ht="6" customHeight="1">
      <c r="B63" s="5"/>
      <c r="C63" s="5"/>
      <c r="E63" s="17"/>
      <c r="F63" s="22"/>
      <c r="G63" s="44"/>
      <c r="H63" s="35"/>
      <c r="I63" s="35"/>
    </row>
    <row r="64" spans="2:9" ht="273" customHeight="1">
      <c r="B64" s="5"/>
      <c r="C64" s="5"/>
      <c r="D64" s="1" t="s">
        <v>34</v>
      </c>
      <c r="E64" s="6" t="s">
        <v>62</v>
      </c>
      <c r="F64" s="22" t="s">
        <v>46</v>
      </c>
      <c r="G64" s="44">
        <v>456</v>
      </c>
      <c r="H64" s="35"/>
      <c r="I64" s="35">
        <f>G64*H64</f>
        <v>0</v>
      </c>
    </row>
    <row r="65" spans="2:9" ht="3" customHeight="1">
      <c r="B65" s="5"/>
      <c r="C65" s="5"/>
      <c r="E65" s="18"/>
      <c r="F65" s="23"/>
      <c r="G65" s="45"/>
      <c r="H65" s="38"/>
      <c r="I65" s="38"/>
    </row>
    <row r="66" spans="2:9" ht="13.5">
      <c r="B66" s="5"/>
      <c r="C66" s="5"/>
      <c r="E66" s="8" t="s">
        <v>45</v>
      </c>
      <c r="F66" s="22"/>
      <c r="G66" s="43" t="s">
        <v>37</v>
      </c>
      <c r="H66" s="35"/>
      <c r="I66" s="35">
        <f>SUM(I64:I65)</f>
        <v>0</v>
      </c>
    </row>
    <row r="67" spans="2:9" ht="13.5" customHeight="1">
      <c r="B67" s="5"/>
      <c r="C67" s="5"/>
      <c r="E67" s="17"/>
      <c r="F67" s="22"/>
      <c r="G67" s="44"/>
      <c r="H67" s="35"/>
      <c r="I67" s="35"/>
    </row>
    <row r="68" spans="2:9" ht="13.5" customHeight="1">
      <c r="B68" s="5"/>
      <c r="C68" s="5" t="s">
        <v>47</v>
      </c>
      <c r="E68" s="24" t="s">
        <v>48</v>
      </c>
      <c r="F68" s="22"/>
      <c r="G68" s="44"/>
      <c r="H68" s="35"/>
      <c r="I68" s="35"/>
    </row>
    <row r="69" spans="2:9" ht="6.75" customHeight="1">
      <c r="B69" s="5"/>
      <c r="C69" s="5"/>
      <c r="E69" s="17"/>
      <c r="F69" s="22"/>
      <c r="G69" s="44"/>
      <c r="H69" s="35"/>
      <c r="I69" s="35"/>
    </row>
    <row r="70" spans="2:9" ht="107.25" customHeight="1">
      <c r="B70" s="5"/>
      <c r="C70" s="5"/>
      <c r="D70" s="1" t="s">
        <v>34</v>
      </c>
      <c r="E70" s="6" t="s">
        <v>63</v>
      </c>
      <c r="F70" s="22" t="s">
        <v>49</v>
      </c>
      <c r="G70" s="44">
        <v>2</v>
      </c>
      <c r="H70" s="35"/>
      <c r="I70" s="35">
        <f>G70*H70</f>
        <v>0</v>
      </c>
    </row>
    <row r="71" spans="2:9" ht="3" customHeight="1">
      <c r="B71" s="5"/>
      <c r="C71" s="5"/>
      <c r="E71" s="18"/>
      <c r="F71" s="23"/>
      <c r="G71" s="45"/>
      <c r="H71" s="38"/>
      <c r="I71" s="38"/>
    </row>
    <row r="72" spans="2:9" ht="15.75" customHeight="1">
      <c r="B72" s="5"/>
      <c r="C72" s="5"/>
      <c r="E72" s="25" t="s">
        <v>48</v>
      </c>
      <c r="F72" s="22"/>
      <c r="G72" s="43" t="s">
        <v>37</v>
      </c>
      <c r="H72" s="35"/>
      <c r="I72" s="35">
        <f>SUM(I70:I71)</f>
        <v>0</v>
      </c>
    </row>
    <row r="73" spans="2:9" ht="13.5" customHeight="1">
      <c r="B73" s="5"/>
      <c r="C73" s="5"/>
      <c r="E73" s="26"/>
      <c r="F73" s="22"/>
      <c r="G73" s="44"/>
      <c r="H73" s="35"/>
      <c r="I73" s="35"/>
    </row>
    <row r="74" spans="2:9" ht="5.25" customHeight="1">
      <c r="B74" s="5"/>
      <c r="C74" s="5"/>
      <c r="E74" s="17"/>
      <c r="F74" s="22"/>
      <c r="G74" s="44"/>
      <c r="H74" s="35"/>
      <c r="I74" s="35"/>
    </row>
    <row r="75" spans="2:9" ht="15">
      <c r="B75" s="5"/>
      <c r="E75" s="27" t="s">
        <v>50</v>
      </c>
      <c r="F75" s="22"/>
      <c r="G75" s="44"/>
      <c r="H75" s="35"/>
      <c r="I75" s="35"/>
    </row>
    <row r="76" spans="5:9" ht="5.25" customHeight="1">
      <c r="E76" s="17"/>
      <c r="F76" s="22"/>
      <c r="G76" s="44"/>
      <c r="H76" s="35"/>
      <c r="I76" s="35"/>
    </row>
    <row r="77" spans="3:9" ht="14.25">
      <c r="C77" s="1" t="s">
        <v>32</v>
      </c>
      <c r="E77" s="2" t="s">
        <v>33</v>
      </c>
      <c r="F77" s="49" t="s">
        <v>51</v>
      </c>
      <c r="G77" s="50"/>
      <c r="H77" s="35"/>
      <c r="I77" s="35">
        <f>I47</f>
        <v>0</v>
      </c>
    </row>
    <row r="78" spans="3:9" ht="14.25" customHeight="1">
      <c r="C78" s="1" t="s">
        <v>38</v>
      </c>
      <c r="E78" s="28" t="s">
        <v>39</v>
      </c>
      <c r="F78" s="49" t="s">
        <v>51</v>
      </c>
      <c r="G78" s="50"/>
      <c r="H78" s="35"/>
      <c r="I78" s="35">
        <f>I60</f>
        <v>0</v>
      </c>
    </row>
    <row r="79" spans="3:9" ht="14.25">
      <c r="C79" s="1" t="s">
        <v>44</v>
      </c>
      <c r="E79" s="29" t="s">
        <v>45</v>
      </c>
      <c r="F79" s="49" t="s">
        <v>51</v>
      </c>
      <c r="G79" s="50"/>
      <c r="H79" s="35"/>
      <c r="I79" s="35">
        <f>I66</f>
        <v>0</v>
      </c>
    </row>
    <row r="80" spans="3:9" ht="14.25">
      <c r="C80" s="1" t="s">
        <v>47</v>
      </c>
      <c r="E80" s="29" t="s">
        <v>48</v>
      </c>
      <c r="F80" s="49" t="s">
        <v>51</v>
      </c>
      <c r="G80" s="50"/>
      <c r="H80" s="35"/>
      <c r="I80" s="35">
        <f>I72</f>
        <v>0</v>
      </c>
    </row>
    <row r="81" spans="5:9" ht="13.5">
      <c r="E81" s="29"/>
      <c r="F81" s="22"/>
      <c r="G81" s="44"/>
      <c r="H81" s="35"/>
      <c r="I81" s="35"/>
    </row>
    <row r="82" spans="5:9" ht="13.5">
      <c r="E82" s="29"/>
      <c r="F82" s="30" t="s">
        <v>52</v>
      </c>
      <c r="G82" s="38"/>
      <c r="H82" s="38"/>
      <c r="I82" s="38">
        <f>I77+I78+I79+I80</f>
        <v>0</v>
      </c>
    </row>
    <row r="83" spans="5:9" ht="13.5">
      <c r="E83" s="17"/>
      <c r="F83" s="31" t="s">
        <v>53</v>
      </c>
      <c r="G83" s="39"/>
      <c r="H83" s="39"/>
      <c r="I83" s="39">
        <f>I82*0.25</f>
        <v>0</v>
      </c>
    </row>
    <row r="84" spans="5:9" ht="13.5">
      <c r="E84" s="29"/>
      <c r="F84" s="30" t="s">
        <v>54</v>
      </c>
      <c r="G84" s="38"/>
      <c r="H84" s="38"/>
      <c r="I84" s="38">
        <f>SUM(I82:I83)</f>
        <v>0</v>
      </c>
    </row>
    <row r="86" ht="13.5">
      <c r="E86" s="8"/>
    </row>
    <row r="88" ht="13.5">
      <c r="E88" s="13"/>
    </row>
    <row r="96" ht="17.25">
      <c r="E96" s="32"/>
    </row>
    <row r="98" ht="15">
      <c r="E98" s="3"/>
    </row>
    <row r="99" ht="13.5">
      <c r="E99" s="5"/>
    </row>
  </sheetData>
  <sheetProtection/>
  <mergeCells count="16">
    <mergeCell ref="E7:I7"/>
    <mergeCell ref="E10:I10"/>
    <mergeCell ref="E13:I13"/>
    <mergeCell ref="E16:I16"/>
    <mergeCell ref="E23:I23"/>
    <mergeCell ref="A3:I3"/>
    <mergeCell ref="A4:I4"/>
    <mergeCell ref="E26:I26"/>
    <mergeCell ref="E29:I29"/>
    <mergeCell ref="E32:I32"/>
    <mergeCell ref="E35:I35"/>
    <mergeCell ref="E38:I38"/>
    <mergeCell ref="F80:G80"/>
    <mergeCell ref="F77:G77"/>
    <mergeCell ref="F78:G78"/>
    <mergeCell ref="F79:G7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
</oddHeader>
  </headerFooter>
  <rowBreaks count="3" manualBreakCount="3">
    <brk id="27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Josip_Hajduk</dc:creator>
  <cp:keywords/>
  <dc:description/>
  <cp:lastModifiedBy>Računovodstvo</cp:lastModifiedBy>
  <cp:lastPrinted>2023-08-18T09:35:56Z</cp:lastPrinted>
  <dcterms:created xsi:type="dcterms:W3CDTF">2020-07-23T11:29:53Z</dcterms:created>
  <dcterms:modified xsi:type="dcterms:W3CDTF">2023-08-18T09:36:27Z</dcterms:modified>
  <cp:category/>
  <cp:version/>
  <cp:contentType/>
  <cp:contentStatus/>
  <cp:revision>1</cp:revision>
</cp:coreProperties>
</file>