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46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<sst xmlns="http://schemas.openxmlformats.org/spreadsheetml/2006/main" count="33" uniqueCount="28">
  <si>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Ostvarenje / izvršenje
1.-6.2022.</t>
  </si>
  <si>
    <t>Ostvarenje / izvršenje
1.-6.2023.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</si>
  <si>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</si>
  <si>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</si>
  <si>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</si>
  <si>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</si>
  <si>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</si>
  <si>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</si>
  <si>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</si>
  <si>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</si>
  <si>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</si>
  <si>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</si>
  <si>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</si>
  <si>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Na temelju članka 88. Zakona o proračunu ("Narodne novine'' broj 144/21) i članka 32. Statuta Općine Kalnik (''Službeni glasnik Koprivničko-križevačke županije" broj 5/13, 4/18, 4/20. i 5/21) Općinsko vijeće Općine Kalnik na __. sjednici održanoj ___. ______ 2023. donijelo je</t>
  </si>
  <si>
    <t xml:space="preserve"> PRIJEDLOG </t>
  </si>
  <si>
    <t>POLUGODIŠNJI IZVJEŠTAJ O IZVRŠENJU PRORAČUNA OPĆINE KALNIK ZA 2023. GODINU</t>
  </si>
  <si>
    <t>I. OPĆI DIO</t>
  </si>
  <si>
    <t>Članak 1.</t>
  </si>
  <si>
    <t>Proračun Općine Kalnik za 2023. godinu i projekcije za 2024. i 2025. godinu ("Službeni glasnik Koprivničko-križevačke županije" broj 42a/22) (u daljnjem tekstu: Proračun) izvršen je u prvom polugodištu 2023. godine, kako slijedi:</t>
  </si>
  <si>
    <t>A) SAŽETAK RAČUNA PRIHODA I RASHODA</t>
  </si>
  <si>
    <t>Izvorni plan 2023.</t>
  </si>
  <si>
    <t>Indeks
 4/2*100</t>
  </si>
  <si>
    <t>Indeks
 4/3*100</t>
  </si>
  <si>
    <t>PRENESENI VIŠAK / MANJAK IZ PRETHODNE GODINE</t>
  </si>
  <si>
    <t>PRIJENOS VIŠKA / MANJKA U SLJEDEĆE RAZDOBLJE</t>
  </si>
  <si>
    <t>REZULTAT TEKUĆEG RAZDOBLJA</t>
  </si>
  <si>
    <t>Članak 2.</t>
  </si>
  <si>
    <t>Prihodi i rashodi te primici i izdaci u Računu prihoda i rashoda i Računu financiranja iskazani prema ekonomskoj klasifikaciji, prema izvorima financiranja i prema funkcijskoj klasifikaciji prikazani su kako slijedi: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</si>
</sst>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1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2" fillId="33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42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43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3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2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2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4" fillId="0" borderId="0" xfId="0" applyNumberFormat="1" applyFont="1" applyAlignment="1" applyProtection="1">
      <alignment horizontal="center" vertical="top" wrapText="1" shrinkToFit="1" readingOrder="1"/>
      <protection/>
    </xf>
    <xf numFmtId="0" fontId="45" fillId="0" borderId="0" xfId="0" applyNumberFormat="1" applyFont="1" applyAlignment="1" applyProtection="1">
      <alignment horizontal="center" vertical="top" wrapText="1" shrinkToFit="1" readingOrder="1"/>
      <protection/>
    </xf>
    <xf numFmtId="0" fontId="4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43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3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0" fillId="0" borderId="0" xfId="0" applyAlignment="1">
      <alignment wrapText="1"/>
    </xf>
    <xf numFmtId="49" fontId="45" fillId="0" borderId="0" xfId="0" applyNumberFormat="1" applyFont="1" applyAlignment="1" applyProtection="1">
      <alignment horizontal="center" vertical="top" wrapText="1" shrinkToFit="1" readingOrder="1"/>
      <protection/>
    </xf>
    <xf numFmtId="0" fontId="45" fillId="0" borderId="0" xfId="0" applyNumberFormat="1" applyFont="1" applyAlignment="1" applyProtection="1">
      <alignment horizontal="left" vertical="top" wrapText="1" shrinkToFit="1" readingOrder="1"/>
      <protection/>
    </xf>
    <xf numFmtId="0" fontId="44" fillId="0" borderId="0" xfId="0" applyNumberFormat="1" applyFont="1" applyAlignment="1" applyProtection="1">
      <alignment horizontal="center" vertical="top" wrapText="1" shrinkToFit="1" readingOrder="1"/>
      <protection/>
    </xf>
    <xf numFmtId="0" fontId="45" fillId="0" borderId="0" xfId="0" applyNumberFormat="1" applyFont="1" applyAlignment="1" applyProtection="1">
      <alignment horizontal="center" vertical="top" wrapText="1" shrinkToFit="1" readingOrder="1"/>
      <protection/>
    </xf>
    <xf numFmtId="0" fontId="47" fillId="0" borderId="0" xfId="0" applyNumberFormat="1" applyFont="1" applyAlignment="1" applyProtection="1">
      <alignment horizontal="center" vertical="top" wrapText="1" shrinkToFit="1" readingOrder="1"/>
      <protection/>
    </xf>
    <xf numFmtId="0" fontId="46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4" xfId="0" applyNumberFormat="1" applyFont="1" applyBorder="1" applyAlignment="1" applyProtection="1">
      <alignment horizontal="center" vertical="center" wrapText="1" shrinkToFit="1" readingOrder="1"/>
      <protection/>
    </xf>
    <xf numFmtId="4" fontId="42" fillId="33" borderId="14" xfId="0" applyNumberFormat="1" applyFont="1" applyFill="1" applyBorder="1" applyAlignment="1" applyProtection="1">
      <alignment horizontal="right" vertical="center" wrapText="1" shrinkToFit="1" readingOrder="1"/>
      <protection/>
    </xf>
    <xf numFmtId="4" fontId="43" fillId="0" borderId="14" xfId="0" applyNumberFormat="1" applyFont="1" applyBorder="1" applyAlignment="1" applyProtection="1">
      <alignment horizontal="right" vertical="center" wrapText="1" shrinkToFit="1" readingOrder="1"/>
      <protection/>
    </xf>
    <xf numFmtId="4" fontId="43" fillId="34" borderId="15" xfId="0" applyNumberFormat="1" applyFont="1" applyFill="1" applyBorder="1" applyAlignment="1" applyProtection="1">
      <alignment horizontal="right" vertical="center" wrapText="1" shrinkToFit="1" readingOrder="1"/>
      <protection/>
    </xf>
    <xf numFmtId="0" fontId="42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3" xfId="0" applyNumberFormat="1" applyFont="1" applyBorder="1" applyAlignment="1" applyProtection="1">
      <alignment horizontal="right" vertical="center" wrapText="1" shrinkToFit="1" readingOrder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5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7"/>
  <sheetViews>
    <sheetView showGridLines="0" tabSelected="1" zoomScalePageLayoutView="0" workbookViewId="0" topLeftCell="A13">
      <selection activeCell="E21" sqref="E21"/>
    </sheetView>
  </sheetViews>
  <sheetFormatPr defaultColWidth="9.140625" defaultRowHeight="15"/>
  <cols>
    <col min="1" max="1" width="37.00390625" style="0" customWidth="1"/>
    <col min="2" max="2" width="12.00390625" style="0" customWidth="1"/>
    <col min="3" max="3" width="13.28125" style="0" customWidth="1"/>
    <col min="4" max="4" width="12.00390625" style="0" customWidth="1"/>
    <col min="5" max="5" width="7.28125" style="0" customWidth="1"/>
    <col min="6" max="6" width="4.8515625" style="0" customWidth="1"/>
    <col min="7" max="7" width="1.7109375" style="0" customWidth="1"/>
    <col min="8" max="8" width="0.13671875" style="0" customWidth="1"/>
  </cols>
  <sheetData>
    <row r="1" spans="1:8" ht="14.25">
      <c r="A1" s="32" t="s">
        <v>14</v>
      </c>
      <c r="B1" s="32"/>
      <c r="C1" s="32"/>
      <c r="D1" s="32"/>
      <c r="E1" s="32"/>
      <c r="F1" s="32"/>
      <c r="G1" s="32"/>
      <c r="H1" s="10"/>
    </row>
    <row r="2" spans="1:8" ht="45" customHeight="1">
      <c r="A2" s="31" t="s">
        <v>13</v>
      </c>
      <c r="B2" s="31"/>
      <c r="C2" s="31"/>
      <c r="D2" s="31"/>
      <c r="E2" s="31"/>
      <c r="F2" s="31"/>
      <c r="G2" s="31"/>
      <c r="H2" s="10"/>
    </row>
    <row r="3" spans="1:8" ht="21" customHeight="1">
      <c r="A3" s="11"/>
      <c r="B3" s="11"/>
      <c r="C3" s="11"/>
      <c r="D3" s="11"/>
      <c r="E3" s="11"/>
      <c r="F3" s="11"/>
      <c r="G3" s="11"/>
      <c r="H3" s="10"/>
    </row>
    <row r="4" spans="1:8" ht="27.75" customHeight="1">
      <c r="A4" s="19" t="s">
        <v>15</v>
      </c>
      <c r="B4" s="19"/>
      <c r="C4" s="19"/>
      <c r="D4" s="19"/>
      <c r="E4" s="19"/>
      <c r="F4" s="19"/>
      <c r="G4" s="19"/>
      <c r="H4" s="19"/>
    </row>
    <row r="5" spans="1:8" ht="3.75" customHeight="1">
      <c r="A5" s="10"/>
      <c r="B5" s="10"/>
      <c r="C5" s="10"/>
      <c r="D5" s="10"/>
      <c r="E5" s="10"/>
      <c r="F5" s="10"/>
      <c r="G5" s="10"/>
      <c r="H5" s="10"/>
    </row>
    <row r="6" spans="1:8" ht="14.25" customHeight="1">
      <c r="A6" s="20" t="s">
        <v>16</v>
      </c>
      <c r="B6" s="20"/>
      <c r="C6" s="20"/>
      <c r="D6" s="20"/>
      <c r="E6" s="20"/>
      <c r="F6" s="20"/>
      <c r="G6" s="20"/>
      <c r="H6" s="20"/>
    </row>
    <row r="7" spans="1:8" ht="7.5" customHeight="1">
      <c r="A7" s="10"/>
      <c r="B7" s="10"/>
      <c r="C7" s="10"/>
      <c r="D7" s="10"/>
      <c r="E7" s="10"/>
      <c r="F7" s="10"/>
      <c r="G7" s="10"/>
      <c r="H7" s="10"/>
    </row>
    <row r="8" spans="1:8" ht="13.5" customHeight="1">
      <c r="A8" s="21" t="s">
        <v>17</v>
      </c>
      <c r="B8" s="22"/>
      <c r="C8" s="22"/>
      <c r="D8" s="22"/>
      <c r="E8" s="22"/>
      <c r="F8" s="22"/>
      <c r="G8" s="22"/>
      <c r="H8" s="22"/>
    </row>
    <row r="9" spans="1:8" ht="6.75" customHeight="1">
      <c r="A9" s="12"/>
      <c r="B9" s="13"/>
      <c r="C9" s="13"/>
      <c r="D9" s="13"/>
      <c r="E9" s="13"/>
      <c r="F9" s="13"/>
      <c r="G9" s="13"/>
      <c r="H9" s="13"/>
    </row>
    <row r="10" spans="1:8" ht="41.25" customHeight="1">
      <c r="A10" s="31" t="s">
        <v>18</v>
      </c>
      <c r="B10" s="31"/>
      <c r="C10" s="31"/>
      <c r="D10" s="31"/>
      <c r="E10" s="31"/>
      <c r="F10" s="31"/>
      <c r="G10" s="31"/>
      <c r="H10" s="10"/>
    </row>
    <row r="11" spans="1:8" ht="3" customHeight="1">
      <c r="A11" s="23"/>
      <c r="B11" s="23"/>
      <c r="C11" s="23"/>
      <c r="D11" s="23"/>
      <c r="E11" s="23"/>
      <c r="F11" s="23"/>
      <c r="G11" s="23"/>
      <c r="H11" s="23"/>
    </row>
    <row r="12" spans="1:8" ht="15.75" customHeight="1">
      <c r="A12" s="33" t="s">
        <v>19</v>
      </c>
      <c r="B12" s="33"/>
      <c r="C12" s="33"/>
      <c r="D12" s="33"/>
      <c r="E12" s="33"/>
      <c r="F12" s="33"/>
      <c r="G12" s="33"/>
      <c r="H12" s="10"/>
    </row>
    <row r="13" spans="1:8" ht="36" customHeight="1">
      <c r="A13" s="14"/>
      <c r="B13" s="15" t="s">
        <v>0</v>
      </c>
      <c r="C13" s="15" t="s">
        <v>20</v>
      </c>
      <c r="D13" s="15" t="s">
        <v>1</v>
      </c>
      <c r="E13" s="14" t="s">
        <v>21</v>
      </c>
      <c r="F13" s="24" t="s">
        <v>22</v>
      </c>
      <c r="G13" s="24"/>
      <c r="H13" s="10"/>
    </row>
    <row r="14" spans="1:7" ht="14.2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25">
        <v>6</v>
      </c>
      <c r="G14" s="25"/>
    </row>
    <row r="15" spans="1:7" ht="18.75" customHeight="1">
      <c r="A15" s="4" t="s">
        <v>2</v>
      </c>
      <c r="B15" s="5">
        <v>240875.24</v>
      </c>
      <c r="C15" s="5">
        <v>930700</v>
      </c>
      <c r="D15" s="5">
        <v>271065.26</v>
      </c>
      <c r="E15" s="5">
        <f>SUM(D15/B15)*100</f>
        <v>112.53346753281907</v>
      </c>
      <c r="F15" s="26">
        <f aca="true" t="shared" si="0" ref="F15:F20">SUM(D15/C15)*100</f>
        <v>29.12488019770066</v>
      </c>
      <c r="G15" s="26">
        <f aca="true" t="shared" si="1" ref="G15:G20">SUM(F15/D15)*100</f>
        <v>0.010744600838078867</v>
      </c>
    </row>
    <row r="16" spans="1:7" ht="17.25" customHeight="1">
      <c r="A16" s="6" t="s">
        <v>3</v>
      </c>
      <c r="B16" s="7">
        <v>240875.24</v>
      </c>
      <c r="C16" s="7">
        <v>910700</v>
      </c>
      <c r="D16" s="7">
        <v>271065.26</v>
      </c>
      <c r="E16" s="7">
        <f>SUM(D16/B16)*100</f>
        <v>112.53346753281907</v>
      </c>
      <c r="F16" s="27">
        <f t="shared" si="0"/>
        <v>29.764495443065776</v>
      </c>
      <c r="G16" s="27">
        <f t="shared" si="1"/>
        <v>0.010980564401010213</v>
      </c>
    </row>
    <row r="17" spans="1:7" ht="18.75" customHeight="1">
      <c r="A17" s="6" t="s">
        <v>4</v>
      </c>
      <c r="B17" s="7">
        <v>0</v>
      </c>
      <c r="C17" s="7">
        <v>20000</v>
      </c>
      <c r="D17" s="7">
        <v>0</v>
      </c>
      <c r="E17" s="7"/>
      <c r="F17" s="27">
        <f t="shared" si="0"/>
        <v>0</v>
      </c>
      <c r="G17" s="27" t="e">
        <f t="shared" si="1"/>
        <v>#DIV/0!</v>
      </c>
    </row>
    <row r="18" spans="1:7" ht="17.25" customHeight="1">
      <c r="A18" s="4" t="s">
        <v>5</v>
      </c>
      <c r="B18" s="5">
        <v>242045.58</v>
      </c>
      <c r="C18" s="5">
        <v>930700</v>
      </c>
      <c r="D18" s="5">
        <v>237106.39</v>
      </c>
      <c r="E18" s="5">
        <f>SUM(D18/B18)*100</f>
        <v>97.95939673841598</v>
      </c>
      <c r="F18" s="26">
        <f t="shared" si="0"/>
        <v>25.476135167078546</v>
      </c>
      <c r="G18" s="26">
        <f t="shared" si="1"/>
        <v>0.010744600838078867</v>
      </c>
    </row>
    <row r="19" spans="1:7" ht="16.5" customHeight="1">
      <c r="A19" s="6" t="s">
        <v>6</v>
      </c>
      <c r="B19" s="7">
        <v>189358.55</v>
      </c>
      <c r="C19" s="7">
        <v>705787</v>
      </c>
      <c r="D19" s="7">
        <v>210551.21</v>
      </c>
      <c r="E19" s="7">
        <f>SUM(D19/B19)*100</f>
        <v>111.19181573792152</v>
      </c>
      <c r="F19" s="27">
        <f t="shared" si="0"/>
        <v>29.832117905260368</v>
      </c>
      <c r="G19" s="27">
        <f t="shared" si="1"/>
        <v>0.014168580605763495</v>
      </c>
    </row>
    <row r="20" spans="1:7" ht="18.75" customHeight="1">
      <c r="A20" s="6" t="s">
        <v>7</v>
      </c>
      <c r="B20" s="7">
        <v>52687.03</v>
      </c>
      <c r="C20" s="7">
        <v>224913</v>
      </c>
      <c r="D20" s="7">
        <v>26555.18</v>
      </c>
      <c r="E20" s="7">
        <f>SUM(D20/B20)*100</f>
        <v>50.40174023853689</v>
      </c>
      <c r="F20" s="27">
        <f t="shared" si="0"/>
        <v>11.806867544339367</v>
      </c>
      <c r="G20" s="27">
        <f t="shared" si="1"/>
        <v>0.04446163627713827</v>
      </c>
    </row>
    <row r="21" spans="1:7" ht="18" customHeight="1">
      <c r="A21" s="4" t="s">
        <v>8</v>
      </c>
      <c r="B21" s="5">
        <f>SUM(B15-B18)</f>
        <v>-1170.3399999999965</v>
      </c>
      <c r="C21" s="5">
        <f>SUM(C15-C18)</f>
        <v>0</v>
      </c>
      <c r="D21" s="5">
        <f>SUM(D15-D18)</f>
        <v>33958.869999999995</v>
      </c>
      <c r="E21" s="5"/>
      <c r="F21" s="26"/>
      <c r="G21" s="26"/>
    </row>
    <row r="22" ht="6.75" customHeight="1"/>
    <row r="23" spans="1:8" ht="12.75" customHeight="1">
      <c r="A23" s="22" t="s">
        <v>9</v>
      </c>
      <c r="B23" s="22"/>
      <c r="C23" s="22"/>
      <c r="D23" s="22"/>
      <c r="E23" s="22"/>
      <c r="F23" s="22"/>
      <c r="G23" s="22"/>
      <c r="H23" s="22"/>
    </row>
    <row r="24" ht="3" customHeight="1"/>
    <row r="25" spans="1:7" ht="36" customHeight="1">
      <c r="A25" s="1"/>
      <c r="B25" s="2" t="s">
        <v>0</v>
      </c>
      <c r="C25" s="2" t="s">
        <v>20</v>
      </c>
      <c r="D25" s="2" t="s">
        <v>1</v>
      </c>
      <c r="E25" s="2" t="s">
        <v>21</v>
      </c>
      <c r="F25" s="29" t="s">
        <v>22</v>
      </c>
      <c r="G25" s="29"/>
    </row>
    <row r="26" spans="1:7" ht="14.25" customHeight="1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25">
        <v>6</v>
      </c>
      <c r="G26" s="25"/>
    </row>
    <row r="27" spans="1:7" ht="15" customHeight="1">
      <c r="A27" s="6" t="s">
        <v>10</v>
      </c>
      <c r="B27" s="7">
        <v>0</v>
      </c>
      <c r="C27" s="7">
        <v>0</v>
      </c>
      <c r="D27" s="7">
        <v>0</v>
      </c>
      <c r="E27" s="7">
        <v>0</v>
      </c>
      <c r="F27" s="27">
        <v>0</v>
      </c>
      <c r="G27" s="27"/>
    </row>
    <row r="28" spans="1:7" ht="24" customHeight="1">
      <c r="A28" s="6" t="s">
        <v>11</v>
      </c>
      <c r="B28" s="7">
        <v>0</v>
      </c>
      <c r="C28" s="7">
        <v>0</v>
      </c>
      <c r="D28" s="7">
        <v>0</v>
      </c>
      <c r="E28" s="7">
        <v>0</v>
      </c>
      <c r="F28" s="27">
        <v>0</v>
      </c>
      <c r="G28" s="27"/>
    </row>
    <row r="29" spans="1:7" ht="16.5" customHeight="1">
      <c r="A29" s="4" t="s">
        <v>12</v>
      </c>
      <c r="B29" s="5">
        <v>0</v>
      </c>
      <c r="C29" s="5">
        <v>0</v>
      </c>
      <c r="D29" s="5">
        <v>0</v>
      </c>
      <c r="E29" s="5">
        <v>0</v>
      </c>
      <c r="F29" s="26">
        <v>0</v>
      </c>
      <c r="G29" s="26"/>
    </row>
    <row r="30" ht="17.25" customHeight="1"/>
    <row r="31" spans="1:7" ht="24" customHeight="1">
      <c r="A31" s="16" t="s">
        <v>23</v>
      </c>
      <c r="B31" s="17">
        <v>-35242.67</v>
      </c>
      <c r="C31" s="17">
        <v>0</v>
      </c>
      <c r="D31" s="17">
        <v>-7629.67</v>
      </c>
      <c r="E31" s="17">
        <f>SUM(D31/B31)*100</f>
        <v>21.648955655175957</v>
      </c>
      <c r="F31" s="28"/>
      <c r="G31" s="28"/>
    </row>
    <row r="32" spans="1:7" ht="24" customHeight="1">
      <c r="A32" s="4" t="s">
        <v>24</v>
      </c>
      <c r="B32" s="5">
        <v>-36413.01</v>
      </c>
      <c r="C32" s="5">
        <v>0</v>
      </c>
      <c r="D32" s="5">
        <v>26329.2</v>
      </c>
      <c r="E32" s="5">
        <f>SUM(D32/B32)*100</f>
        <v>-72.30712319580282</v>
      </c>
      <c r="F32" s="26"/>
      <c r="G32" s="26"/>
    </row>
    <row r="33" spans="1:7" ht="18" customHeight="1">
      <c r="A33" s="8" t="s">
        <v>25</v>
      </c>
      <c r="B33" s="9">
        <v>-1170.34</v>
      </c>
      <c r="C33" s="9">
        <v>0</v>
      </c>
      <c r="D33" s="9">
        <v>33958.87</v>
      </c>
      <c r="E33" s="9"/>
      <c r="F33" s="30"/>
      <c r="G33" s="30"/>
    </row>
    <row r="34" ht="12.75" customHeight="1"/>
    <row r="35" spans="1:6" ht="18.75" customHeight="1">
      <c r="A35" s="21" t="s">
        <v>26</v>
      </c>
      <c r="B35" s="21"/>
      <c r="C35" s="21"/>
      <c r="D35" s="21"/>
      <c r="E35" s="21"/>
      <c r="F35" s="21"/>
    </row>
    <row r="36" ht="2.25" customHeight="1"/>
    <row r="37" spans="1:7" ht="36" customHeight="1">
      <c r="A37" s="18" t="s">
        <v>27</v>
      </c>
      <c r="B37" s="18"/>
      <c r="C37" s="18"/>
      <c r="D37" s="18"/>
      <c r="E37" s="18"/>
      <c r="F37" s="18"/>
      <c r="G37" s="18"/>
    </row>
  </sheetData>
  <sheetProtection/>
  <mergeCells count="28">
    <mergeCell ref="F28:G28"/>
    <mergeCell ref="F33:G33"/>
    <mergeCell ref="A35:F35"/>
    <mergeCell ref="A2:G2"/>
    <mergeCell ref="A1:G1"/>
    <mergeCell ref="A10:G10"/>
    <mergeCell ref="A12:G12"/>
    <mergeCell ref="F29:G29"/>
    <mergeCell ref="F18:G18"/>
    <mergeCell ref="F19:G19"/>
    <mergeCell ref="F20:G20"/>
    <mergeCell ref="F31:G31"/>
    <mergeCell ref="F32:G32"/>
    <mergeCell ref="F21:G21"/>
    <mergeCell ref="A23:H23"/>
    <mergeCell ref="F25:G25"/>
    <mergeCell ref="F26:G26"/>
    <mergeCell ref="F27:G27"/>
    <mergeCell ref="A37:G37"/>
    <mergeCell ref="A4:H4"/>
    <mergeCell ref="A6:H6"/>
    <mergeCell ref="A8:H8"/>
    <mergeCell ref="A11:H11"/>
    <mergeCell ref="F13:G13"/>
    <mergeCell ref="F14:G14"/>
    <mergeCell ref="F15:G15"/>
    <mergeCell ref="F16:G16"/>
    <mergeCell ref="F17:G17"/>
  </mergeCells>
  <printOptions/>
  <pageMargins left="0.7086613774299622" right="0.5905511975288391" top="0.5905511975288391" bottom="0.5905511975288391" header="0.3" footer="0.3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Općina Kalnik</cp:lastModifiedBy>
  <cp:lastPrinted>2023-10-04T11:58:33Z</cp:lastPrinted>
  <dcterms:created xsi:type="dcterms:W3CDTF">2023-10-03T13:15:57Z</dcterms:created>
  <dcterms:modified xsi:type="dcterms:W3CDTF">2023-10-04T11:58:34Z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